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ichi.yoshioka.GRCORE\Desktop\"/>
    </mc:Choice>
  </mc:AlternateContent>
  <xr:revisionPtr revIDLastSave="0" documentId="13_ncr:1_{5C8F7B33-E8E7-4D69-98BC-C557423FDF16}" xr6:coauthVersionLast="47" xr6:coauthVersionMax="47" xr10:uidLastSave="{00000000-0000-0000-0000-000000000000}"/>
  <bookViews>
    <workbookView xWindow="-110" yWindow="-110" windowWidth="19420" windowHeight="10420" xr2:uid="{4326C55E-24BE-4279-9BBC-4069FC380CFB}"/>
  </bookViews>
  <sheets>
    <sheet name="事業者登録票" sheetId="3" r:id="rId1"/>
    <sheet name="trif" sheetId="6" state="hidden" r:id="rId2"/>
    <sheet name="事業者登録票 (旧)" sheetId="5" state="hidden" r:id="rId3"/>
    <sheet name="記入サンプル" sheetId="7" r:id="rId4"/>
    <sheet name="記入例" sheetId="4" state="hidden" r:id="rId5"/>
  </sheets>
  <definedNames>
    <definedName name="age">trif!$G$1:$G$8</definedName>
    <definedName name="houzin">trif!$J$1:$J$17</definedName>
    <definedName name="kahi">trif!$D$1:$D$3</definedName>
    <definedName name="kakunin">trif!$F$1:$F$3</definedName>
    <definedName name="koutu">trif!$B$1:$B$5</definedName>
    <definedName name="parking">trif!$E$1:$E$4</definedName>
    <definedName name="_xlnm.Print_Area" localSheetId="3">記入サンプル!$A$2:$N$42</definedName>
    <definedName name="_xlnm.Print_Area" localSheetId="0">事業者登録票!$A$2:$N$42</definedName>
    <definedName name="_xlnm.Print_Area" localSheetId="2">'事業者登録票 (旧)'!$A$2:$I$40</definedName>
    <definedName name="rosen">trif!$C$1:$C$3</definedName>
    <definedName name="sapporonoku">trif!$A$1:$A$10</definedName>
    <definedName name="syubetu">trif!$I$1:$I$4</definedName>
    <definedName name="tyuusya">trif!$E$1:$E$3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5" i="7" l="1"/>
  <c r="Q40" i="7"/>
  <c r="Q36" i="7"/>
  <c r="Q32" i="7"/>
  <c r="Q27" i="7"/>
  <c r="Q24" i="7"/>
  <c r="N22" i="7"/>
  <c r="E21" i="7"/>
  <c r="H14" i="7"/>
  <c r="I13" i="7"/>
  <c r="G13" i="7"/>
  <c r="Q9" i="7"/>
  <c r="G13" i="3"/>
  <c r="N22" i="3"/>
  <c r="Q45" i="3"/>
  <c r="Q40" i="3"/>
  <c r="Q36" i="3"/>
  <c r="Q32" i="3"/>
  <c r="Q27" i="3"/>
  <c r="Q24" i="3"/>
  <c r="Q9" i="3"/>
  <c r="E21" i="3"/>
  <c r="H14" i="3"/>
  <c r="C3" i="6"/>
  <c r="C2" i="6"/>
  <c r="C1" i="6"/>
  <c r="I13" i="3"/>
</calcChain>
</file>

<file path=xl/sharedStrings.xml><?xml version="1.0" encoding="utf-8"?>
<sst xmlns="http://schemas.openxmlformats.org/spreadsheetml/2006/main" count="478" uniqueCount="236">
  <si>
    <t>施設種別</t>
    <rPh sb="0" eb="4">
      <t>シセツシュベツ</t>
    </rPh>
    <phoneticPr fontId="1"/>
  </si>
  <si>
    <t>ふりがな</t>
    <phoneticPr fontId="1"/>
  </si>
  <si>
    <t>園・施設名称</t>
    <rPh sb="0" eb="1">
      <t>エン</t>
    </rPh>
    <rPh sb="2" eb="4">
      <t>シセツ</t>
    </rPh>
    <rPh sb="4" eb="6">
      <t>メイショウ</t>
    </rPh>
    <phoneticPr fontId="1"/>
  </si>
  <si>
    <t>施設長氏名</t>
    <rPh sb="0" eb="3">
      <t>シセツチョウ</t>
    </rPh>
    <rPh sb="3" eb="5">
      <t>シメイ</t>
    </rPh>
    <phoneticPr fontId="1"/>
  </si>
  <si>
    <t>採用担当者</t>
    <rPh sb="0" eb="5">
      <t>サイヨウタントウシャ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</si>
  <si>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</si>
  <si>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</si>
  <si>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</si>
  <si>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</si>
  <si>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ホームページURL</t>
    <phoneticPr fontId="1"/>
  </si>
  <si>
    <t>最寄り駅</t>
    <rPh sb="0" eb="2">
      <t>モヨ</t>
    </rPh>
    <rPh sb="3" eb="4">
      <t>エキ</t>
    </rPh>
    <phoneticPr fontId="1"/>
  </si>
  <si>
    <t>開園・開所時期</t>
    <rPh sb="0" eb="2">
      <t>カイエン</t>
    </rPh>
    <rPh sb="3" eb="5">
      <t>カイショ</t>
    </rPh>
    <rPh sb="5" eb="7">
      <t>ジキ</t>
    </rPh>
    <phoneticPr fontId="1"/>
  </si>
  <si>
    <t>従業員数</t>
    <rPh sb="0" eb="4">
      <t>ジュウギョウインスウ</t>
    </rPh>
    <phoneticPr fontId="1"/>
  </si>
  <si>
    <t>職場見学</t>
    <rPh sb="0" eb="2">
      <t>ショクバ</t>
    </rPh>
    <rPh sb="2" eb="4">
      <t>ケンガク</t>
    </rPh>
    <phoneticPr fontId="1"/>
  </si>
  <si>
    <t>就業体験</t>
    <rPh sb="0" eb="4">
      <t>シュウギョウタイケン</t>
    </rPh>
    <phoneticPr fontId="1"/>
  </si>
  <si>
    <t>開園時間</t>
    <rPh sb="0" eb="4">
      <t>カイエンジカン</t>
    </rPh>
    <phoneticPr fontId="1"/>
  </si>
  <si>
    <t>法人区分</t>
    <rPh sb="0" eb="4">
      <t>ホウジンクブン</t>
    </rPh>
    <phoneticPr fontId="1"/>
  </si>
  <si>
    <t>法人・団体名称</t>
  </si>
  <si>
    <t>代表者名</t>
    <rPh sb="0" eb="4">
      <t>ダイヒョウシャメイ</t>
    </rPh>
    <phoneticPr fontId="1"/>
  </si>
  <si>
    <t>法人内での転勤の可能性</t>
    <rPh sb="0" eb="3">
      <t>ホウジンナイ</t>
    </rPh>
    <rPh sb="5" eb="7">
      <t>テンキン</t>
    </rPh>
    <rPh sb="8" eb="11">
      <t>カノウセイ</t>
    </rPh>
    <phoneticPr fontId="1"/>
  </si>
  <si>
    <t>〒</t>
    <phoneticPr fontId="1"/>
  </si>
  <si>
    <t>受入年齢</t>
    <rPh sb="0" eb="1">
      <t>ウ</t>
    </rPh>
    <rPh sb="1" eb="2">
      <t>イ</t>
    </rPh>
    <rPh sb="2" eb="4">
      <t>ネンレイ</t>
    </rPh>
    <phoneticPr fontId="1"/>
  </si>
  <si>
    <t>園児定員数</t>
    <rPh sb="0" eb="2">
      <t>エンジ</t>
    </rPh>
    <rPh sb="2" eb="5">
      <t>テイインスウ</t>
    </rPh>
    <phoneticPr fontId="1"/>
  </si>
  <si>
    <t>応募方法</t>
    <rPh sb="0" eb="2">
      <t>オウボ</t>
    </rPh>
    <rPh sb="2" eb="4">
      <t>ホウホウ</t>
    </rPh>
    <phoneticPr fontId="1"/>
  </si>
  <si>
    <t>送付先住所：</t>
    <rPh sb="0" eb="3">
      <t>ソウフサキ</t>
    </rPh>
    <rPh sb="3" eb="5">
      <t>ジュウショ</t>
    </rPh>
    <phoneticPr fontId="1"/>
  </si>
  <si>
    <t>・本登録票の記載に基づき求人情報を公開・紹介しますので、誤字・脱字の無いようにご注意ください。</t>
    <rPh sb="1" eb="5">
      <t>ホントウロクヒョウ</t>
    </rPh>
    <rPh sb="6" eb="8">
      <t>キサイ</t>
    </rPh>
    <rPh sb="9" eb="10">
      <t>モト</t>
    </rPh>
    <rPh sb="12" eb="16">
      <t>キュウジンジョウホウ</t>
    </rPh>
    <rPh sb="17" eb="19">
      <t>コウカイ</t>
    </rPh>
    <rPh sb="20" eb="22">
      <t>ショウカイ</t>
    </rPh>
    <rPh sb="28" eb="30">
      <t>ゴジ</t>
    </rPh>
    <rPh sb="31" eb="33">
      <t>ダツジ</t>
    </rPh>
    <rPh sb="34" eb="35">
      <t>ナ</t>
    </rPh>
    <rPh sb="40" eb="42">
      <t>チュウイ</t>
    </rPh>
    <phoneticPr fontId="1"/>
  </si>
  <si>
    <t>・登録内容に変更があった場合、速やかにご連絡願います。</t>
    <rPh sb="1" eb="5">
      <t>トウロクナイヨウ</t>
    </rPh>
    <rPh sb="6" eb="8">
      <t>ヘンコウ</t>
    </rPh>
    <rPh sb="12" eb="14">
      <t>バアイ</t>
    </rPh>
    <rPh sb="15" eb="16">
      <t>スミ</t>
    </rPh>
    <rPh sb="20" eb="22">
      <t>レンラク</t>
    </rPh>
    <rPh sb="22" eb="23">
      <t>ネガ</t>
    </rPh>
    <phoneticPr fontId="1"/>
  </si>
  <si>
    <t>・求人有効期間は６ヶ月です。更新ご希望の場合はご連絡ください。</t>
    <rPh sb="1" eb="5">
      <t>キュウジンユウコウ</t>
    </rPh>
    <rPh sb="5" eb="7">
      <t>キカン</t>
    </rPh>
    <rPh sb="10" eb="11">
      <t>ゲツ</t>
    </rPh>
    <rPh sb="14" eb="16">
      <t>コウシン</t>
    </rPh>
    <rPh sb="17" eb="19">
      <t>キボウ</t>
    </rPh>
    <rPh sb="20" eb="22">
      <t>バアイ</t>
    </rPh>
    <rPh sb="24" eb="26">
      <t>レンラク</t>
    </rPh>
    <phoneticPr fontId="1"/>
  </si>
  <si>
    <t>事業者登録票</t>
    <rPh sb="0" eb="3">
      <t>ジギョウシャ</t>
    </rPh>
    <rPh sb="3" eb="6">
      <t>トウロクヒョウ</t>
    </rPh>
    <phoneticPr fontId="1"/>
  </si>
  <si>
    <t>受付日</t>
    <rPh sb="0" eb="3">
      <t>ウケツケビ</t>
    </rPh>
    <phoneticPr fontId="1"/>
  </si>
  <si>
    <t>事業者番号</t>
    <rPh sb="0" eb="5">
      <t>ジギョウシャバンゴウ</t>
    </rPh>
    <phoneticPr fontId="1"/>
  </si>
  <si>
    <t>【保育方針】　　　　　　　　【園の特徴】</t>
    <rPh sb="1" eb="3">
      <t>ホイク</t>
    </rPh>
    <rPh sb="3" eb="5">
      <t>ホウシン</t>
    </rPh>
    <rPh sb="15" eb="16">
      <t>エン</t>
    </rPh>
    <rPh sb="17" eb="19">
      <t>トクチョウ</t>
    </rPh>
    <phoneticPr fontId="1"/>
  </si>
  <si>
    <t>担当者連絡先</t>
    <rPh sb="0" eb="3">
      <t>タントウシャ</t>
    </rPh>
    <rPh sb="3" eb="6">
      <t>レンラクサキ</t>
    </rPh>
    <phoneticPr fontId="1"/>
  </si>
  <si>
    <t>　月～金：　　</t>
    <rPh sb="1" eb="2">
      <t>ゲツ</t>
    </rPh>
    <rPh sb="3" eb="4">
      <t>キン</t>
    </rPh>
    <phoneticPr fontId="1"/>
  </si>
  <si>
    <t>　土曜日：</t>
    <rPh sb="1" eb="4">
      <t>ドヨウビ</t>
    </rPh>
    <phoneticPr fontId="1"/>
  </si>
  <si>
    <t>　日祝日：</t>
    <rPh sb="1" eb="2">
      <t>ニチ</t>
    </rPh>
    <rPh sb="2" eb="4">
      <t>シュクジツ</t>
    </rPh>
    <phoneticPr fontId="1"/>
  </si>
  <si>
    <t>札幌市保育人材支援センターさぽ笑み</t>
    <rPh sb="0" eb="3">
      <t>サッポロシ</t>
    </rPh>
    <rPh sb="3" eb="5">
      <t>ホイク</t>
    </rPh>
    <rPh sb="5" eb="7">
      <t>ジンザイ</t>
    </rPh>
    <rPh sb="7" eb="9">
      <t>シエン</t>
    </rPh>
    <rPh sb="15" eb="16">
      <t>エ</t>
    </rPh>
    <phoneticPr fontId="1"/>
  </si>
  <si>
    <t>MAIL : info@sapoemi.jp</t>
    <phoneticPr fontId="1"/>
  </si>
  <si>
    <t>TEL     : 050-5526-1986</t>
    <phoneticPr fontId="1"/>
  </si>
  <si>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認可保育園</t>
    </r>
    <r>
      <rPr>
        <sz val="9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認可外保育園（企業主導型保育園）</t>
    </r>
    <r>
      <rPr>
        <sz val="9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幼稚園（一時預かり実施園）</t>
    </r>
    <r>
      <rPr>
        <sz val="9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認定こども園</t>
    </r>
    <rPh sb="1" eb="3">
      <t>ニンカ</t>
    </rPh>
    <rPh sb="3" eb="6">
      <t>ホイクエン</t>
    </rPh>
    <rPh sb="9" eb="12">
      <t>ニンカガイ</t>
    </rPh>
    <rPh sb="12" eb="15">
      <t>ホイクエン</t>
    </rPh>
    <rPh sb="16" eb="20">
      <t>キギョウシュドウ</t>
    </rPh>
    <rPh sb="20" eb="21">
      <t>ガタ</t>
    </rPh>
    <rPh sb="21" eb="24">
      <t>ホイクエン</t>
    </rPh>
    <rPh sb="28" eb="31">
      <t>ヨウチエン</t>
    </rPh>
    <rPh sb="32" eb="34">
      <t>イチジ</t>
    </rPh>
    <rPh sb="34" eb="35">
      <t>アズ</t>
    </rPh>
    <rPh sb="37" eb="39">
      <t>ジッシ</t>
    </rPh>
    <rPh sb="39" eb="40">
      <t>エン</t>
    </rPh>
    <rPh sb="44" eb="46">
      <t>ニンテイ</t>
    </rPh>
    <rPh sb="49" eb="50">
      <t>エン</t>
    </rPh>
    <phoneticPr fontId="1"/>
  </si>
  <si>
    <t>　西暦　　　　　　　　　年　　　　　　月　（ 大規模な改修がある場合 ：　西暦　　　　　　　　　年　　　　　　　月 ）</t>
    <rPh sb="1" eb="3">
      <t>セイレキ</t>
    </rPh>
    <rPh sb="12" eb="13">
      <t>ネン</t>
    </rPh>
    <rPh sb="19" eb="20">
      <t>ガツ</t>
    </rPh>
    <rPh sb="23" eb="26">
      <t>ダイキボ</t>
    </rPh>
    <rPh sb="27" eb="29">
      <t>カイシュウ</t>
    </rPh>
    <rPh sb="32" eb="34">
      <t>バアイ</t>
    </rPh>
    <rPh sb="37" eb="39">
      <t>セイレキ</t>
    </rPh>
    <rPh sb="48" eb="49">
      <t>ネン</t>
    </rPh>
    <rPh sb="56" eb="57">
      <t>ガツ</t>
    </rPh>
    <phoneticPr fontId="1"/>
  </si>
  <si>
    <r>
      <t>　　　　　</t>
    </r>
    <r>
      <rPr>
        <sz val="8"/>
        <color theme="1"/>
        <rFont val="游ゴシック"/>
        <family val="3"/>
        <charset val="128"/>
        <scheme val="minor"/>
      </rPr>
      <t>　　名</t>
    </r>
    <rPh sb="7" eb="8">
      <t>メイ</t>
    </rPh>
    <phoneticPr fontId="1"/>
  </si>
  <si>
    <r>
      <t xml:space="preserve"> 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可</t>
    </r>
    <r>
      <rPr>
        <sz val="9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不可　</t>
    </r>
    <r>
      <rPr>
        <sz val="9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都度確認</t>
    </r>
    <rPh sb="2" eb="3">
      <t>カ</t>
    </rPh>
    <rPh sb="6" eb="8">
      <t>フカ</t>
    </rPh>
    <rPh sb="11" eb="15">
      <t>ツドカクニン</t>
    </rPh>
    <phoneticPr fontId="1"/>
  </si>
  <si>
    <r>
      <t xml:space="preserve"> 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可</t>
    </r>
    <r>
      <rPr>
        <sz val="9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不可</t>
    </r>
    <r>
      <rPr>
        <sz val="9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都度確認</t>
    </r>
    <rPh sb="2" eb="3">
      <t>カ</t>
    </rPh>
    <rPh sb="6" eb="8">
      <t>フカ</t>
    </rPh>
    <rPh sb="11" eb="15">
      <t>ツドカクニン</t>
    </rPh>
    <phoneticPr fontId="1"/>
  </si>
  <si>
    <t>記入日：令和　　年　　　　月　　　　日</t>
    <rPh sb="0" eb="3">
      <t>キニュウビ</t>
    </rPh>
    <rPh sb="4" eb="6">
      <t>レイワ</t>
    </rPh>
    <rPh sb="8" eb="9">
      <t>ネン</t>
    </rPh>
    <rPh sb="13" eb="14">
      <t>ガツ</t>
    </rPh>
    <rPh sb="18" eb="19">
      <t>ニチ</t>
    </rPh>
    <phoneticPr fontId="1"/>
  </si>
  <si>
    <r>
      <t>　　　　　　　　　　線　　　　　　　　　　　　　駅より　　　　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徒歩　・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車　で　　　　　　　分</t>
    </r>
    <rPh sb="10" eb="11">
      <t>セン</t>
    </rPh>
    <rPh sb="24" eb="25">
      <t>エキ</t>
    </rPh>
    <rPh sb="33" eb="35">
      <t>トホ</t>
    </rPh>
    <rPh sb="39" eb="40">
      <t>クルマ</t>
    </rPh>
    <rPh sb="49" eb="50">
      <t>フン</t>
    </rPh>
    <phoneticPr fontId="1"/>
  </si>
  <si>
    <r>
      <t>　　　　　　　　　　　　　　　　　　　【 車通勤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可　・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不可 】　　【 駐車場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あり　・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なし 】</t>
    </r>
    <rPh sb="26" eb="27">
      <t>カ</t>
    </rPh>
    <rPh sb="41" eb="42">
      <t>ジョウ</t>
    </rPh>
    <phoneticPr fontId="1"/>
  </si>
  <si>
    <r>
      <t>　</t>
    </r>
    <r>
      <rPr>
        <sz val="8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 xml:space="preserve">あり　【 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相談可　・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相談不可 】　　　　　・　　</t>
    </r>
    <r>
      <rPr>
        <sz val="11"/>
        <color theme="1"/>
        <rFont val="游ゴシック"/>
        <family val="3"/>
        <charset val="128"/>
        <scheme val="minor"/>
      </rPr>
      <t>　□</t>
    </r>
    <r>
      <rPr>
        <sz val="8"/>
        <color theme="1"/>
        <rFont val="游ゴシック"/>
        <family val="3"/>
        <charset val="128"/>
        <scheme val="minor"/>
      </rPr>
      <t>なし　</t>
    </r>
    <rPh sb="9" eb="12">
      <t>ソウダンカ</t>
    </rPh>
    <rPh sb="16" eb="18">
      <t>ソウダン</t>
    </rPh>
    <rPh sb="18" eb="20">
      <t>フカ</t>
    </rPh>
    <phoneticPr fontId="1"/>
  </si>
  <si>
    <r>
      <t>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書類選考あり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書類選考なし　</t>
    </r>
    <rPh sb="2" eb="6">
      <t>ショルイセンコウ</t>
    </rPh>
    <rPh sb="10" eb="14">
      <t>ショルイセンコウ</t>
    </rPh>
    <phoneticPr fontId="1"/>
  </si>
  <si>
    <r>
      <rPr>
        <sz val="8"/>
        <color theme="1"/>
        <rFont val="游ゴシック"/>
        <family val="3"/>
        <charset val="128"/>
        <scheme val="minor"/>
      </rPr>
      <t>必要書類：</t>
    </r>
    <r>
      <rPr>
        <sz val="9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履歴書</t>
    </r>
    <r>
      <rPr>
        <sz val="9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職務経歴書</t>
    </r>
    <r>
      <rPr>
        <sz val="9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資格証のコピー</t>
    </r>
    <r>
      <rPr>
        <sz val="9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その他（　　　　　）</t>
    </r>
    <rPh sb="0" eb="4">
      <t>ヒツヨウショルイ</t>
    </rPh>
    <rPh sb="7" eb="10">
      <t>リレキショ</t>
    </rPh>
    <rPh sb="12" eb="17">
      <t>ショクムケイレキショ</t>
    </rPh>
    <rPh sb="19" eb="22">
      <t>シカクショウ</t>
    </rPh>
    <rPh sb="30" eb="31">
      <t>タ</t>
    </rPh>
    <phoneticPr fontId="1"/>
  </si>
  <si>
    <t xml:space="preserve"> 合計　　　 　　　　　　　名</t>
    <rPh sb="1" eb="3">
      <t>ゴウケイ</t>
    </rPh>
    <rPh sb="14" eb="15">
      <t>メイ</t>
    </rPh>
    <phoneticPr fontId="1"/>
  </si>
  <si>
    <t xml:space="preserve"> 正職員　　　　　　　　　名</t>
    <rPh sb="1" eb="4">
      <t>セイショクイン</t>
    </rPh>
    <rPh sb="13" eb="14">
      <t>メイ</t>
    </rPh>
    <phoneticPr fontId="1"/>
  </si>
  <si>
    <t xml:space="preserve"> パート　　　　 　　　　　名</t>
    <rPh sb="14" eb="15">
      <t>メイ</t>
    </rPh>
    <phoneticPr fontId="1"/>
  </si>
  <si>
    <r>
      <t xml:space="preserve"> 　</t>
    </r>
    <r>
      <rPr>
        <sz val="8"/>
        <color theme="1"/>
        <rFont val="游ゴシック"/>
        <family val="3"/>
        <charset val="128"/>
        <scheme val="minor"/>
      </rPr>
      <t xml:space="preserve"> から　　　　　まで</t>
    </r>
    <phoneticPr fontId="1"/>
  </si>
  <si>
    <r>
      <t>記入日：令和　</t>
    </r>
    <r>
      <rPr>
        <sz val="9"/>
        <color rgb="FFFF0000"/>
        <rFont val="游ゴシック"/>
        <family val="3"/>
        <charset val="128"/>
        <scheme val="minor"/>
      </rPr>
      <t>3</t>
    </r>
    <r>
      <rPr>
        <sz val="9"/>
        <color theme="1"/>
        <rFont val="游ゴシック"/>
        <family val="3"/>
        <charset val="128"/>
        <scheme val="minor"/>
      </rPr>
      <t>　年　　</t>
    </r>
    <r>
      <rPr>
        <sz val="9"/>
        <color rgb="FFFF0000"/>
        <rFont val="游ゴシック"/>
        <family val="3"/>
        <charset val="128"/>
        <scheme val="minor"/>
      </rPr>
      <t>12</t>
    </r>
    <r>
      <rPr>
        <sz val="9"/>
        <color theme="1"/>
        <rFont val="游ゴシック"/>
        <family val="3"/>
        <charset val="128"/>
        <scheme val="minor"/>
      </rPr>
      <t>　　月　　</t>
    </r>
    <r>
      <rPr>
        <sz val="9"/>
        <color rgb="FFFF0000"/>
        <rFont val="游ゴシック"/>
        <family val="3"/>
        <charset val="128"/>
        <scheme val="minor"/>
      </rPr>
      <t>　25</t>
    </r>
    <r>
      <rPr>
        <sz val="9"/>
        <color theme="1"/>
        <rFont val="游ゴシック"/>
        <family val="3"/>
        <charset val="128"/>
        <scheme val="minor"/>
      </rPr>
      <t>　日</t>
    </r>
    <rPh sb="0" eb="3">
      <t>キニュウビ</t>
    </rPh>
    <rPh sb="4" eb="6">
      <t>レイワ</t>
    </rPh>
    <rPh sb="9" eb="10">
      <t>ネン</t>
    </rPh>
    <rPh sb="16" eb="17">
      <t>ガツ</t>
    </rPh>
    <rPh sb="23" eb="24">
      <t>ニチ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</si>
  <si>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■</t>
    </r>
    <r>
      <rPr>
        <sz val="8"/>
        <color theme="1"/>
        <rFont val="游ゴシック"/>
        <family val="3"/>
        <charset val="128"/>
        <scheme val="minor"/>
      </rPr>
      <t>認可保育園</t>
    </r>
    <r>
      <rPr>
        <sz val="9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認可外保育園（企業主導型保育園）</t>
    </r>
    <r>
      <rPr>
        <sz val="9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幼稚園（一時預かり実施園）</t>
    </r>
    <r>
      <rPr>
        <sz val="9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認定こども園</t>
    </r>
    <rPh sb="1" eb="3">
      <t>ニンカ</t>
    </rPh>
    <rPh sb="3" eb="6">
      <t>ホイクエン</t>
    </rPh>
    <rPh sb="9" eb="12">
      <t>ニンカガイ</t>
    </rPh>
    <rPh sb="12" eb="15">
      <t>ホイクエン</t>
    </rPh>
    <rPh sb="16" eb="20">
      <t>キギョウシュドウ</t>
    </rPh>
    <rPh sb="20" eb="21">
      <t>ガタ</t>
    </rPh>
    <rPh sb="21" eb="24">
      <t>ホイクエン</t>
    </rPh>
    <rPh sb="28" eb="31">
      <t>ヨウチエン</t>
    </rPh>
    <rPh sb="32" eb="34">
      <t>イチジ</t>
    </rPh>
    <rPh sb="34" eb="35">
      <t>アズ</t>
    </rPh>
    <rPh sb="37" eb="39">
      <t>ジッシ</t>
    </rPh>
    <rPh sb="39" eb="40">
      <t>エン</t>
    </rPh>
    <rPh sb="44" eb="46">
      <t>ニンテイ</t>
    </rPh>
    <rPh sb="49" eb="50">
      <t>エン</t>
    </rPh>
    <phoneticPr fontId="1"/>
  </si>
  <si>
    <r>
      <t>　西暦　　　　</t>
    </r>
    <r>
      <rPr>
        <sz val="8"/>
        <color rgb="FFFF0000"/>
        <rFont val="游ゴシック"/>
        <family val="3"/>
        <charset val="128"/>
        <scheme val="minor"/>
      </rPr>
      <t>1989　</t>
    </r>
    <r>
      <rPr>
        <sz val="8"/>
        <color theme="1"/>
        <rFont val="游ゴシック"/>
        <family val="3"/>
        <charset val="128"/>
        <scheme val="minor"/>
      </rPr>
      <t>　　年　　　</t>
    </r>
    <r>
      <rPr>
        <sz val="8"/>
        <color rgb="FFFF0000"/>
        <rFont val="游ゴシック"/>
        <family val="3"/>
        <charset val="128"/>
        <scheme val="minor"/>
      </rPr>
      <t>４　</t>
    </r>
    <r>
      <rPr>
        <sz val="8"/>
        <color theme="1"/>
        <rFont val="游ゴシック"/>
        <family val="3"/>
        <charset val="128"/>
        <scheme val="minor"/>
      </rPr>
      <t>　　月　（ 大規模な改修がある場合 ：　西暦　　　　　年　　　　　月 ）</t>
    </r>
    <rPh sb="1" eb="3">
      <t>セイレキ</t>
    </rPh>
    <rPh sb="14" eb="15">
      <t>ネン</t>
    </rPh>
    <rPh sb="22" eb="23">
      <t>ガツ</t>
    </rPh>
    <rPh sb="26" eb="29">
      <t>ダイキボ</t>
    </rPh>
    <rPh sb="30" eb="32">
      <t>カイシュウ</t>
    </rPh>
    <rPh sb="35" eb="37">
      <t>バアイ</t>
    </rPh>
    <rPh sb="40" eb="42">
      <t>セイレキ</t>
    </rPh>
    <rPh sb="47" eb="48">
      <t>ネン</t>
    </rPh>
    <rPh sb="53" eb="54">
      <t>ガツ</t>
    </rPh>
    <phoneticPr fontId="1"/>
  </si>
  <si>
    <t>さぽえみほいくえん</t>
    <phoneticPr fontId="1"/>
  </si>
  <si>
    <t>さぽ笑み保育園</t>
    <rPh sb="2" eb="3">
      <t>エ</t>
    </rPh>
    <rPh sb="4" eb="7">
      <t>ホイクエン</t>
    </rPh>
    <phoneticPr fontId="1"/>
  </si>
  <si>
    <t>ほいく　たろう</t>
    <phoneticPr fontId="1"/>
  </si>
  <si>
    <t>保育　太郎</t>
    <rPh sb="0" eb="2">
      <t>ホイク</t>
    </rPh>
    <rPh sb="3" eb="5">
      <t>タロウ</t>
    </rPh>
    <phoneticPr fontId="1"/>
  </si>
  <si>
    <r>
      <t>〒</t>
    </r>
    <r>
      <rPr>
        <sz val="8"/>
        <color rgb="FFFF0000"/>
        <rFont val="游ゴシック"/>
        <family val="3"/>
        <charset val="128"/>
        <scheme val="minor"/>
      </rPr>
      <t>060-0042</t>
    </r>
    <phoneticPr fontId="1"/>
  </si>
  <si>
    <t>札幌市中央区大通西7丁目2番地２　アセットプランニング大通りビル5階</t>
    <rPh sb="0" eb="3">
      <t>サッポロシ</t>
    </rPh>
    <rPh sb="3" eb="6">
      <t>チュウオウク</t>
    </rPh>
    <rPh sb="6" eb="8">
      <t>オオドオリ</t>
    </rPh>
    <rPh sb="8" eb="9">
      <t>ニシ</t>
    </rPh>
    <rPh sb="10" eb="12">
      <t>チョウメ</t>
    </rPh>
    <rPh sb="13" eb="15">
      <t>バンチ</t>
    </rPh>
    <rPh sb="27" eb="29">
      <t>オオドオ</t>
    </rPh>
    <rPh sb="33" eb="34">
      <t>カイ</t>
    </rPh>
    <phoneticPr fontId="1"/>
  </si>
  <si>
    <r>
      <t>　　　　</t>
    </r>
    <r>
      <rPr>
        <sz val="8"/>
        <color rgb="FFFF0000"/>
        <rFont val="游ゴシック"/>
        <family val="3"/>
        <charset val="128"/>
        <scheme val="minor"/>
      </rPr>
      <t>　地下鉄東西　</t>
    </r>
    <r>
      <rPr>
        <sz val="8"/>
        <color theme="1"/>
        <rFont val="游ゴシック"/>
        <family val="3"/>
        <charset val="128"/>
        <scheme val="minor"/>
      </rPr>
      <t>　　　　線　　　　</t>
    </r>
    <r>
      <rPr>
        <sz val="8"/>
        <color rgb="FFFF0000"/>
        <rFont val="游ゴシック"/>
        <family val="3"/>
        <charset val="128"/>
        <scheme val="minor"/>
      </rPr>
      <t>　大通　　　</t>
    </r>
    <r>
      <rPr>
        <sz val="8"/>
        <color theme="1"/>
        <rFont val="游ゴシック"/>
        <family val="3"/>
        <charset val="128"/>
        <scheme val="minor"/>
      </rPr>
      <t>　　駅より　　　　　</t>
    </r>
    <r>
      <rPr>
        <sz val="8"/>
        <color rgb="FFFF0000"/>
        <rFont val="游ゴシック"/>
        <family val="3"/>
        <charset val="128"/>
        <scheme val="minor"/>
      </rPr>
      <t>■</t>
    </r>
    <r>
      <rPr>
        <sz val="8"/>
        <color theme="1"/>
        <rFont val="游ゴシック"/>
        <family val="3"/>
        <charset val="128"/>
        <scheme val="minor"/>
      </rPr>
      <t>徒歩　・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車　で　　</t>
    </r>
    <r>
      <rPr>
        <sz val="8"/>
        <color rgb="FFFF0000"/>
        <rFont val="游ゴシック"/>
        <family val="3"/>
        <charset val="128"/>
        <scheme val="minor"/>
      </rPr>
      <t>５</t>
    </r>
    <r>
      <rPr>
        <sz val="8"/>
        <color theme="1"/>
        <rFont val="游ゴシック"/>
        <family val="3"/>
        <charset val="128"/>
        <scheme val="minor"/>
      </rPr>
      <t>　　　分</t>
    </r>
    <rPh sb="5" eb="8">
      <t>チカテツ</t>
    </rPh>
    <rPh sb="8" eb="10">
      <t>トウザイ</t>
    </rPh>
    <rPh sb="15" eb="16">
      <t>セン</t>
    </rPh>
    <rPh sb="21" eb="23">
      <t>オオドオ</t>
    </rPh>
    <rPh sb="28" eb="29">
      <t>エキ</t>
    </rPh>
    <rPh sb="37" eb="39">
      <t>トホ</t>
    </rPh>
    <rPh sb="43" eb="44">
      <t>クルマ</t>
    </rPh>
    <rPh sb="52" eb="53">
      <t>フン</t>
    </rPh>
    <phoneticPr fontId="1"/>
  </si>
  <si>
    <r>
      <t>　　　　　　　　　　　　　　　　　　　【 車通勤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可　・　</t>
    </r>
    <r>
      <rPr>
        <sz val="11"/>
        <color rgb="FFFF0000"/>
        <rFont val="游ゴシック"/>
        <family val="3"/>
        <charset val="128"/>
        <scheme val="minor"/>
      </rPr>
      <t>■</t>
    </r>
    <r>
      <rPr>
        <sz val="8"/>
        <color theme="1"/>
        <rFont val="游ゴシック"/>
        <family val="3"/>
        <charset val="128"/>
        <scheme val="minor"/>
      </rPr>
      <t>不可 】　　【 駐車場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あり　・　</t>
    </r>
    <r>
      <rPr>
        <sz val="8"/>
        <color rgb="FFFF0000"/>
        <rFont val="游ゴシック"/>
        <family val="3"/>
        <charset val="128"/>
        <scheme val="minor"/>
      </rPr>
      <t>■</t>
    </r>
    <r>
      <rPr>
        <sz val="8"/>
        <color theme="1"/>
        <rFont val="游ゴシック"/>
        <family val="3"/>
        <charset val="128"/>
        <scheme val="minor"/>
      </rPr>
      <t>なし 】</t>
    </r>
    <rPh sb="26" eb="27">
      <t>カ</t>
    </rPh>
    <rPh sb="41" eb="42">
      <t>ジョウ</t>
    </rPh>
    <phoneticPr fontId="1"/>
  </si>
  <si>
    <t>050-5526-1986</t>
    <phoneticPr fontId="1"/>
  </si>
  <si>
    <r>
      <rPr>
        <sz val="9"/>
        <color rgb="FFFF0000"/>
        <rFont val="游ゴシック"/>
        <family val="3"/>
        <charset val="128"/>
        <scheme val="minor"/>
      </rPr>
      <t xml:space="preserve"> ■</t>
    </r>
    <r>
      <rPr>
        <sz val="8"/>
        <color theme="1"/>
        <rFont val="游ゴシック"/>
        <family val="3"/>
        <charset val="128"/>
        <scheme val="minor"/>
      </rPr>
      <t>可</t>
    </r>
    <r>
      <rPr>
        <sz val="9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不可　</t>
    </r>
    <r>
      <rPr>
        <sz val="9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都度確認</t>
    </r>
    <rPh sb="2" eb="3">
      <t>カ</t>
    </rPh>
    <rPh sb="6" eb="8">
      <t>フカ</t>
    </rPh>
    <rPh sb="11" eb="15">
      <t>ツドカクニン</t>
    </rPh>
    <phoneticPr fontId="1"/>
  </si>
  <si>
    <t>011-281-7173</t>
    <phoneticPr fontId="1"/>
  </si>
  <si>
    <r>
      <t xml:space="preserve"> 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可</t>
    </r>
    <r>
      <rPr>
        <sz val="9"/>
        <color theme="1"/>
        <rFont val="游ゴシック"/>
        <family val="3"/>
        <charset val="128"/>
        <scheme val="minor"/>
      </rPr>
      <t>　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不可</t>
    </r>
    <r>
      <rPr>
        <sz val="9"/>
        <color theme="1"/>
        <rFont val="游ゴシック"/>
        <family val="3"/>
        <charset val="128"/>
        <scheme val="minor"/>
      </rPr>
      <t>　　</t>
    </r>
    <r>
      <rPr>
        <sz val="9"/>
        <color rgb="FFFF0000"/>
        <rFont val="游ゴシック"/>
        <family val="3"/>
        <charset val="128"/>
        <scheme val="minor"/>
      </rPr>
      <t>■</t>
    </r>
    <r>
      <rPr>
        <sz val="8"/>
        <color theme="1"/>
        <rFont val="游ゴシック"/>
        <family val="3"/>
        <charset val="128"/>
        <scheme val="minor"/>
      </rPr>
      <t>都度確認</t>
    </r>
    <rPh sb="2" eb="3">
      <t>カ</t>
    </rPh>
    <rPh sb="6" eb="8">
      <t>フカ</t>
    </rPh>
    <rPh sb="11" eb="15">
      <t>ツドカクニン</t>
    </rPh>
    <phoneticPr fontId="1"/>
  </si>
  <si>
    <t>info.sapoemi.jp</t>
    <phoneticPr fontId="1"/>
  </si>
  <si>
    <r>
      <t>　　　　</t>
    </r>
    <r>
      <rPr>
        <sz val="9"/>
        <color rgb="FFFF0000"/>
        <rFont val="游ゴシック"/>
        <family val="3"/>
        <charset val="128"/>
        <scheme val="minor"/>
      </rPr>
      <t>50　</t>
    </r>
    <r>
      <rPr>
        <sz val="8"/>
        <color theme="1"/>
        <rFont val="游ゴシック"/>
        <family val="3"/>
        <charset val="128"/>
        <scheme val="minor"/>
      </rPr>
      <t>　　名</t>
    </r>
    <rPh sb="9" eb="10">
      <t>メイ</t>
    </rPh>
    <phoneticPr fontId="1"/>
  </si>
  <si>
    <t>https://sapoemi.jp</t>
    <phoneticPr fontId="1"/>
  </si>
  <si>
    <t>7:00~19:00(18:00~延長保育）</t>
    <rPh sb="17" eb="19">
      <t>エンチョウ</t>
    </rPh>
    <rPh sb="19" eb="21">
      <t>ホイク</t>
    </rPh>
    <phoneticPr fontId="1"/>
  </si>
  <si>
    <r>
      <t xml:space="preserve"> 正職員　　　　</t>
    </r>
    <r>
      <rPr>
        <sz val="8"/>
        <color rgb="FFFF0000"/>
        <rFont val="游ゴシック"/>
        <family val="3"/>
        <charset val="128"/>
        <scheme val="minor"/>
      </rPr>
      <t>　10</t>
    </r>
    <r>
      <rPr>
        <sz val="8"/>
        <color theme="1"/>
        <rFont val="游ゴシック"/>
        <family val="3"/>
        <charset val="128"/>
        <scheme val="minor"/>
      </rPr>
      <t>　　  　　名</t>
    </r>
    <rPh sb="1" eb="4">
      <t>セイショクイン</t>
    </rPh>
    <rPh sb="17" eb="18">
      <t>メイ</t>
    </rPh>
    <phoneticPr fontId="1"/>
  </si>
  <si>
    <r>
      <t xml:space="preserve"> パート　　 　 </t>
    </r>
    <r>
      <rPr>
        <sz val="8"/>
        <color rgb="FFFF0000"/>
        <rFont val="游ゴシック"/>
        <family val="3"/>
        <charset val="128"/>
        <scheme val="minor"/>
      </rPr>
      <t>　  5　</t>
    </r>
    <r>
      <rPr>
        <sz val="8"/>
        <color theme="1"/>
        <rFont val="游ゴシック"/>
        <family val="3"/>
        <charset val="128"/>
        <scheme val="minor"/>
      </rPr>
      <t>　　　　名</t>
    </r>
    <rPh sb="18" eb="19">
      <t>メイ</t>
    </rPh>
    <phoneticPr fontId="1"/>
  </si>
  <si>
    <t>休園</t>
    <rPh sb="0" eb="2">
      <t>キュウエン</t>
    </rPh>
    <phoneticPr fontId="1"/>
  </si>
  <si>
    <r>
      <t xml:space="preserve"> 合計　　　　 </t>
    </r>
    <r>
      <rPr>
        <sz val="8"/>
        <color rgb="FFFF0000"/>
        <rFont val="游ゴシック"/>
        <family val="3"/>
        <charset val="128"/>
        <scheme val="minor"/>
      </rPr>
      <t>　  14　</t>
    </r>
    <r>
      <rPr>
        <sz val="8"/>
        <color theme="1"/>
        <rFont val="游ゴシック"/>
        <family val="3"/>
        <charset val="128"/>
        <scheme val="minor"/>
      </rPr>
      <t>　　　　名</t>
    </r>
    <rPh sb="1" eb="3">
      <t>ゴウケイ</t>
    </rPh>
    <rPh sb="18" eb="19">
      <t>メイ</t>
    </rPh>
    <phoneticPr fontId="1"/>
  </si>
  <si>
    <r>
      <t>　　　</t>
    </r>
    <r>
      <rPr>
        <sz val="9"/>
        <color rgb="FFFF0000"/>
        <rFont val="游ゴシック"/>
        <family val="3"/>
        <charset val="128"/>
        <scheme val="minor"/>
      </rPr>
      <t xml:space="preserve">3カ月 </t>
    </r>
    <r>
      <rPr>
        <sz val="9"/>
        <color theme="1"/>
        <rFont val="游ゴシック"/>
        <family val="3"/>
        <charset val="128"/>
        <scheme val="minor"/>
      </rPr>
      <t xml:space="preserve"> 　</t>
    </r>
    <r>
      <rPr>
        <sz val="8"/>
        <color theme="1"/>
        <rFont val="游ゴシック"/>
        <family val="3"/>
        <charset val="128"/>
        <scheme val="minor"/>
      </rPr>
      <t xml:space="preserve"> から　　</t>
    </r>
    <r>
      <rPr>
        <sz val="8"/>
        <color rgb="FFFF0000"/>
        <rFont val="游ゴシック"/>
        <family val="3"/>
        <charset val="128"/>
        <scheme val="minor"/>
      </rPr>
      <t>就学前</t>
    </r>
    <r>
      <rPr>
        <sz val="8"/>
        <color theme="1"/>
        <rFont val="游ゴシック"/>
        <family val="3"/>
        <charset val="128"/>
        <scheme val="minor"/>
      </rPr>
      <t>　　　まで</t>
    </r>
    <rPh sb="5" eb="6">
      <t>ゲツ</t>
    </rPh>
    <rPh sb="14" eb="17">
      <t>シュウガクマエ</t>
    </rPh>
    <phoneticPr fontId="1"/>
  </si>
  <si>
    <t>社会福祉法人</t>
    <rPh sb="0" eb="6">
      <t>シャカイフクシホウジン</t>
    </rPh>
    <phoneticPr fontId="1"/>
  </si>
  <si>
    <t>さぽえみかい</t>
    <phoneticPr fontId="1"/>
  </si>
  <si>
    <t>さぽ笑み会</t>
    <rPh sb="2" eb="3">
      <t>エ</t>
    </rPh>
    <rPh sb="4" eb="5">
      <t>カイ</t>
    </rPh>
    <phoneticPr fontId="1"/>
  </si>
  <si>
    <t>札幌　花子</t>
    <rPh sb="0" eb="2">
      <t>サッポロ</t>
    </rPh>
    <rPh sb="3" eb="5">
      <t>ハナコ</t>
    </rPh>
    <phoneticPr fontId="1"/>
  </si>
  <si>
    <t>園所在地と同じ</t>
    <rPh sb="0" eb="4">
      <t>エンショザイチ</t>
    </rPh>
    <rPh sb="5" eb="6">
      <t>オナ</t>
    </rPh>
    <phoneticPr fontId="1"/>
  </si>
  <si>
    <t>050-5526-1986</t>
  </si>
  <si>
    <r>
      <t>　</t>
    </r>
    <r>
      <rPr>
        <sz val="8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 xml:space="preserve">あり　【 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相談可　・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相談不可 】　　　　　・　　</t>
    </r>
    <r>
      <rPr>
        <sz val="11"/>
        <color theme="1"/>
        <rFont val="游ゴシック"/>
        <family val="3"/>
        <charset val="128"/>
        <scheme val="minor"/>
      </rPr>
      <t>　</t>
    </r>
    <r>
      <rPr>
        <sz val="11"/>
        <color rgb="FFFF0000"/>
        <rFont val="游ゴシック"/>
        <family val="3"/>
        <charset val="128"/>
        <scheme val="minor"/>
      </rPr>
      <t>■</t>
    </r>
    <r>
      <rPr>
        <sz val="8"/>
        <color theme="1"/>
        <rFont val="游ゴシック"/>
        <family val="3"/>
        <charset val="128"/>
        <scheme val="minor"/>
      </rPr>
      <t>なし　</t>
    </r>
    <rPh sb="9" eb="12">
      <t>ソウダンカ</t>
    </rPh>
    <rPh sb="16" eb="18">
      <t>ソウダン</t>
    </rPh>
    <rPh sb="18" eb="20">
      <t>フカ</t>
    </rPh>
    <phoneticPr fontId="1"/>
  </si>
  <si>
    <t>食育・運動に力を入れています。</t>
    <rPh sb="0" eb="2">
      <t>ショクイク</t>
    </rPh>
    <rPh sb="3" eb="5">
      <t>ウンドウ</t>
    </rPh>
    <rPh sb="6" eb="7">
      <t>チカラ</t>
    </rPh>
    <rPh sb="8" eb="9">
      <t>イ</t>
    </rPh>
    <phoneticPr fontId="1"/>
  </si>
  <si>
    <t>担当者連絡先</t>
    <phoneticPr fontId="1"/>
  </si>
  <si>
    <r>
      <t>　</t>
    </r>
    <r>
      <rPr>
        <sz val="11"/>
        <color rgb="FFFF0000"/>
        <rFont val="游ゴシック"/>
        <family val="3"/>
        <charset val="128"/>
        <scheme val="minor"/>
      </rPr>
      <t>■</t>
    </r>
    <r>
      <rPr>
        <sz val="8"/>
        <color theme="1"/>
        <rFont val="游ゴシック"/>
        <family val="3"/>
        <charset val="128"/>
        <scheme val="minor"/>
      </rPr>
      <t>書類選考あり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書類選考なし　</t>
    </r>
    <rPh sb="2" eb="6">
      <t>ショルイセンコウ</t>
    </rPh>
    <rPh sb="10" eb="14">
      <t>ショルイセンコウ</t>
    </rPh>
    <phoneticPr fontId="1"/>
  </si>
  <si>
    <r>
      <rPr>
        <sz val="8"/>
        <color theme="1"/>
        <rFont val="游ゴシック"/>
        <family val="3"/>
        <charset val="128"/>
        <scheme val="minor"/>
      </rPr>
      <t>必要書類：</t>
    </r>
    <r>
      <rPr>
        <sz val="9"/>
        <color theme="1"/>
        <rFont val="游ゴシック"/>
        <family val="3"/>
        <charset val="128"/>
        <scheme val="minor"/>
      </rPr>
      <t>　</t>
    </r>
    <r>
      <rPr>
        <sz val="9"/>
        <color rgb="FFFF0000"/>
        <rFont val="游ゴシック"/>
        <family val="3"/>
        <charset val="128"/>
        <scheme val="minor"/>
      </rPr>
      <t>■</t>
    </r>
    <r>
      <rPr>
        <sz val="8"/>
        <color theme="1"/>
        <rFont val="游ゴシック"/>
        <family val="3"/>
        <charset val="128"/>
        <scheme val="minor"/>
      </rPr>
      <t>履歴書</t>
    </r>
    <r>
      <rPr>
        <sz val="9"/>
        <color theme="1"/>
        <rFont val="游ゴシック"/>
        <family val="3"/>
        <charset val="128"/>
        <scheme val="minor"/>
      </rPr>
      <t>　</t>
    </r>
    <r>
      <rPr>
        <sz val="11"/>
        <color rgb="FFFF0000"/>
        <rFont val="游ゴシック"/>
        <family val="3"/>
        <charset val="128"/>
        <scheme val="minor"/>
      </rPr>
      <t>■</t>
    </r>
    <r>
      <rPr>
        <sz val="8"/>
        <color theme="1"/>
        <rFont val="游ゴシック"/>
        <family val="3"/>
        <charset val="128"/>
        <scheme val="minor"/>
      </rPr>
      <t>職務経歴書</t>
    </r>
    <r>
      <rPr>
        <sz val="9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資格証のコピー</t>
    </r>
    <r>
      <rPr>
        <sz val="9"/>
        <color theme="1"/>
        <rFont val="游ゴシック"/>
        <family val="3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□</t>
    </r>
    <r>
      <rPr>
        <sz val="8"/>
        <color theme="1"/>
        <rFont val="游ゴシック"/>
        <family val="3"/>
        <charset val="128"/>
        <scheme val="minor"/>
      </rPr>
      <t>その他（　　　　　）</t>
    </r>
    <rPh sb="0" eb="4">
      <t>ヒツヨウショルイ</t>
    </rPh>
    <rPh sb="7" eb="10">
      <t>リレキショ</t>
    </rPh>
    <rPh sb="12" eb="17">
      <t>ショクムケイレキショ</t>
    </rPh>
    <rPh sb="19" eb="22">
      <t>シカクショウ</t>
    </rPh>
    <rPh sb="30" eb="31">
      <t>タ</t>
    </rPh>
    <phoneticPr fontId="1"/>
  </si>
  <si>
    <r>
      <t>送付先住所：</t>
    </r>
    <r>
      <rPr>
        <sz val="8"/>
        <color rgb="FFFF0000"/>
        <rFont val="游ゴシック"/>
        <family val="3"/>
        <charset val="128"/>
        <scheme val="minor"/>
      </rPr>
      <t>園所在地。　　　担当者：さぽ笑み　太郎　宛</t>
    </r>
    <rPh sb="0" eb="3">
      <t>ソウフサキ</t>
    </rPh>
    <rPh sb="3" eb="5">
      <t>ジュウショ</t>
    </rPh>
    <rPh sb="6" eb="10">
      <t>エンショザイチ</t>
    </rPh>
    <rPh sb="14" eb="17">
      <t>タントウシャ</t>
    </rPh>
    <rPh sb="20" eb="21">
      <t>エ</t>
    </rPh>
    <rPh sb="23" eb="25">
      <t>タロウ</t>
    </rPh>
    <rPh sb="26" eb="27">
      <t>アテ</t>
    </rPh>
    <phoneticPr fontId="1"/>
  </si>
  <si>
    <t>電話番号：</t>
    <rPh sb="0" eb="4">
      <t>デンワバンゴウ</t>
    </rPh>
    <phoneticPr fontId="1"/>
  </si>
  <si>
    <t>メール :</t>
    <phoneticPr fontId="1"/>
  </si>
  <si>
    <t>000-0000-1234</t>
    <phoneticPr fontId="1"/>
  </si>
  <si>
    <t>info@sapoemi.jp</t>
    <phoneticPr fontId="1"/>
  </si>
  <si>
    <t>記入日</t>
    <rPh sb="0" eb="3">
      <t>キニュウビ</t>
    </rPh>
    <phoneticPr fontId="1"/>
  </si>
  <si>
    <t>認定こども園</t>
    <rPh sb="0" eb="2">
      <t>ニンテイ</t>
    </rPh>
    <rPh sb="5" eb="6">
      <t>エン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</si>
  <si>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</si>
  <si>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</si>
  <si>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</si>
  <si>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(大規模な改修がある場合</t>
    <rPh sb="1" eb="4">
      <t>ダイキボ</t>
    </rPh>
    <rPh sb="5" eb="7">
      <t>カイシュウ</t>
    </rPh>
    <rPh sb="10" eb="12">
      <t>バアイ</t>
    </rPh>
    <phoneticPr fontId="1"/>
  </si>
  <si>
    <t>月</t>
    <rPh sb="0" eb="1">
      <t>ツキ</t>
    </rPh>
    <phoneticPr fontId="1"/>
  </si>
  <si>
    <t>)</t>
    <phoneticPr fontId="1"/>
  </si>
  <si>
    <t>-</t>
    <phoneticPr fontId="1"/>
  </si>
  <si>
    <t>札幌市</t>
    <rPh sb="0" eb="3">
      <t>サッポロシ</t>
    </rPh>
    <phoneticPr fontId="1"/>
  </si>
  <si>
    <t>中央区</t>
    <rPh sb="0" eb="3">
      <t>チュウオウク</t>
    </rPh>
    <phoneticPr fontId="1"/>
  </si>
  <si>
    <t>北区</t>
    <rPh sb="0" eb="2">
      <t>キタク</t>
    </rPh>
    <phoneticPr fontId="1"/>
  </si>
  <si>
    <t>東区</t>
    <rPh sb="0" eb="2">
      <t>ヒガシク</t>
    </rPh>
    <phoneticPr fontId="1"/>
  </si>
  <si>
    <t>白石区</t>
    <rPh sb="0" eb="3">
      <t>シロイシク</t>
    </rPh>
    <phoneticPr fontId="1"/>
  </si>
  <si>
    <t>厚別区</t>
    <rPh sb="0" eb="3">
      <t>アツベツク</t>
    </rPh>
    <phoneticPr fontId="1"/>
  </si>
  <si>
    <t>豊平区</t>
    <rPh sb="0" eb="3">
      <t>トヨヒラク</t>
    </rPh>
    <phoneticPr fontId="1"/>
  </si>
  <si>
    <t>清田区</t>
    <rPh sb="0" eb="3">
      <t>キヨタク</t>
    </rPh>
    <phoneticPr fontId="1"/>
  </si>
  <si>
    <t>南区</t>
    <rPh sb="0" eb="2">
      <t>ミナミク</t>
    </rPh>
    <phoneticPr fontId="1"/>
  </si>
  <si>
    <t>西区</t>
    <rPh sb="0" eb="2">
      <t>ニシク</t>
    </rPh>
    <phoneticPr fontId="1"/>
  </si>
  <si>
    <t>手稲区</t>
    <rPh sb="0" eb="3">
      <t>テイネク</t>
    </rPh>
    <phoneticPr fontId="1"/>
  </si>
  <si>
    <t>地下鉄</t>
    <rPh sb="0" eb="3">
      <t>チカテツ</t>
    </rPh>
    <phoneticPr fontId="1"/>
  </si>
  <si>
    <t>JR</t>
    <phoneticPr fontId="1"/>
  </si>
  <si>
    <t>市電</t>
    <rPh sb="0" eb="2">
      <t>シデン</t>
    </rPh>
    <phoneticPr fontId="1"/>
  </si>
  <si>
    <t>バス</t>
    <phoneticPr fontId="1"/>
  </si>
  <si>
    <t>その他</t>
    <rPh sb="2" eb="3">
      <t>ホカ</t>
    </rPh>
    <phoneticPr fontId="1"/>
  </si>
  <si>
    <t>最寄り駅
通勤手段</t>
    <rPh sb="0" eb="2">
      <t>モヨ</t>
    </rPh>
    <rPh sb="3" eb="4">
      <t>エキ</t>
    </rPh>
    <rPh sb="5" eb="9">
      <t>ツウキンシュダン</t>
    </rPh>
    <phoneticPr fontId="1"/>
  </si>
  <si>
    <t>車通勤可否</t>
    <rPh sb="0" eb="1">
      <t>クルマ</t>
    </rPh>
    <rPh sb="1" eb="3">
      <t>ツウキン</t>
    </rPh>
    <rPh sb="3" eb="5">
      <t>カヒ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</si>
  <si>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</si>
  <si>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</si>
  <si>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要相談</t>
    <rPh sb="0" eb="3">
      <t>ヨウソウダン</t>
    </rPh>
    <phoneticPr fontId="1"/>
  </si>
  <si>
    <t>なし</t>
    <phoneticPr fontId="1"/>
  </si>
  <si>
    <t>電話番号
ハイフン不要</t>
    <rPh sb="0" eb="2">
      <t>デンワ</t>
    </rPh>
    <rPh sb="2" eb="4">
      <t>バンゴウ</t>
    </rPh>
    <rPh sb="9" eb="11">
      <t>フヨウ</t>
    </rPh>
    <phoneticPr fontId="1"/>
  </si>
  <si>
    <t>FAX番号
ハイフン不要</t>
    <rPh sb="3" eb="5">
      <t>バンゴウ</t>
    </rPh>
    <phoneticPr fontId="1"/>
  </si>
  <si>
    <t>ホームページURL</t>
  </si>
  <si>
    <t>＠</t>
    <phoneticPr fontId="1"/>
  </si>
  <si>
    <t>就業体験</t>
    <rPh sb="0" eb="2">
      <t>シュウギョウ</t>
    </rPh>
    <rPh sb="2" eb="4">
      <t>タイケン</t>
    </rPh>
    <phoneticPr fontId="1"/>
  </si>
  <si>
    <t>都度確認</t>
    <rPh sb="0" eb="4">
      <t>ツドカクニン</t>
    </rPh>
    <phoneticPr fontId="1"/>
  </si>
  <si>
    <t>名</t>
    <rPh sb="0" eb="1">
      <t>メイ</t>
    </rPh>
    <phoneticPr fontId="1"/>
  </si>
  <si>
    <t>正職員</t>
    <rPh sb="0" eb="3">
      <t>セイショクイン</t>
    </rPh>
    <phoneticPr fontId="1"/>
  </si>
  <si>
    <t>合計</t>
    <rPh sb="0" eb="2">
      <t>ゴウケイ</t>
    </rPh>
    <phoneticPr fontId="1"/>
  </si>
  <si>
    <t>パート/その他</t>
    <rPh sb="6" eb="7">
      <t>ホカ</t>
    </rPh>
    <phoneticPr fontId="1"/>
  </si>
  <si>
    <t>月～金：</t>
    <rPh sb="0" eb="1">
      <t>ゲツ</t>
    </rPh>
    <rPh sb="2" eb="3">
      <t>キン</t>
    </rPh>
    <phoneticPr fontId="1"/>
  </si>
  <si>
    <t>から</t>
    <phoneticPr fontId="1"/>
  </si>
  <si>
    <t>まで</t>
    <phoneticPr fontId="1"/>
  </si>
  <si>
    <t>〒</t>
    <phoneticPr fontId="1"/>
  </si>
  <si>
    <t>ー</t>
    <phoneticPr fontId="1"/>
  </si>
  <si>
    <t>FAX番号
ハイフン不要</t>
    <rPh sb="3" eb="5">
      <t>バンゴウ</t>
    </rPh>
    <rPh sb="10" eb="12">
      <t>フヨウ</t>
    </rPh>
    <phoneticPr fontId="1"/>
  </si>
  <si>
    <t>あり</t>
    <phoneticPr fontId="1"/>
  </si>
  <si>
    <t>なし</t>
    <phoneticPr fontId="1"/>
  </si>
  <si>
    <t>【転勤ありの場合</t>
    <rPh sb="1" eb="3">
      <t>テンキン</t>
    </rPh>
    <rPh sb="6" eb="8">
      <t>バアイ</t>
    </rPh>
    <phoneticPr fontId="1"/>
  </si>
  <si>
    <t>相談可</t>
    <rPh sb="0" eb="3">
      <t>ソウダンカ</t>
    </rPh>
    <phoneticPr fontId="1"/>
  </si>
  <si>
    <t>相談不可</t>
    <rPh sb="0" eb="4">
      <t>ソウダンフカ</t>
    </rPh>
    <phoneticPr fontId="1"/>
  </si>
  <si>
    <t>】</t>
    <phoneticPr fontId="1"/>
  </si>
  <si>
    <t>メールアドレス：</t>
    <phoneticPr fontId="1"/>
  </si>
  <si>
    <t>受付日</t>
    <rPh sb="0" eb="3">
      <t>ウケツケビ</t>
    </rPh>
    <phoneticPr fontId="1"/>
  </si>
  <si>
    <t>書類選考</t>
    <rPh sb="0" eb="4">
      <t>ショルイセンコウ</t>
    </rPh>
    <phoneticPr fontId="1"/>
  </si>
  <si>
    <t>必要書類</t>
    <rPh sb="0" eb="4">
      <t>ヒツヨウショルイ</t>
    </rPh>
    <phoneticPr fontId="1"/>
  </si>
  <si>
    <t>送付先住所</t>
    <rPh sb="0" eb="3">
      <t>ソウフサキ</t>
    </rPh>
    <rPh sb="3" eb="5">
      <t>ジュウショ</t>
    </rPh>
    <phoneticPr fontId="1"/>
  </si>
  <si>
    <t>履歴書</t>
    <rPh sb="0" eb="3">
      <t>リレキショ</t>
    </rPh>
    <phoneticPr fontId="1"/>
  </si>
  <si>
    <t>資格証コピー</t>
    <rPh sb="0" eb="3">
      <t>シカクショウ</t>
    </rPh>
    <phoneticPr fontId="1"/>
  </si>
  <si>
    <t>認可</t>
    <rPh sb="0" eb="2">
      <t>ニンカ</t>
    </rPh>
    <phoneticPr fontId="1"/>
  </si>
  <si>
    <t>認可外</t>
    <rPh sb="0" eb="3">
      <t>ニンカガイ</t>
    </rPh>
    <phoneticPr fontId="1"/>
  </si>
  <si>
    <t>幼稚園</t>
    <rPh sb="0" eb="3">
      <t>ヨウチエン</t>
    </rPh>
    <phoneticPr fontId="1"/>
  </si>
  <si>
    <t>休憩室</t>
    <rPh sb="0" eb="3">
      <t>キュウケイシツ</t>
    </rPh>
    <phoneticPr fontId="1"/>
  </si>
  <si>
    <t>喫煙対策</t>
    <rPh sb="0" eb="2">
      <t>キツエン</t>
    </rPh>
    <rPh sb="2" eb="4">
      <t>タイサク</t>
    </rPh>
    <phoneticPr fontId="1"/>
  </si>
  <si>
    <t>完全禁煙</t>
    <rPh sb="0" eb="4">
      <t>カンゼンキンエン</t>
    </rPh>
    <phoneticPr fontId="1"/>
  </si>
  <si>
    <t>屋内禁煙</t>
    <rPh sb="0" eb="2">
      <t>オクナイ</t>
    </rPh>
    <rPh sb="2" eb="4">
      <t>キンエン</t>
    </rPh>
    <phoneticPr fontId="1"/>
  </si>
  <si>
    <t>休憩室※任意</t>
    <rPh sb="0" eb="3">
      <t>キュウケイシツ</t>
    </rPh>
    <rPh sb="4" eb="6">
      <t>ニンイ</t>
    </rPh>
    <phoneticPr fontId="1"/>
  </si>
  <si>
    <t>分煙</t>
    <rPh sb="0" eb="2">
      <t>ブンエン</t>
    </rPh>
    <phoneticPr fontId="1"/>
  </si>
  <si>
    <t>転勤有</t>
    <rPh sb="0" eb="3">
      <t>テンキンアリ</t>
    </rPh>
    <phoneticPr fontId="1"/>
  </si>
  <si>
    <t>転勤なs</t>
    <rPh sb="0" eb="2">
      <t>テンキン</t>
    </rPh>
    <phoneticPr fontId="1"/>
  </si>
  <si>
    <t>書類選考あり</t>
    <rPh sb="0" eb="4">
      <t>ショルイセンコウ</t>
    </rPh>
    <phoneticPr fontId="1"/>
  </si>
  <si>
    <t>職務経歴書</t>
    <rPh sb="0" eb="5">
      <t>ショクムケイレキショ</t>
    </rPh>
    <phoneticPr fontId="1"/>
  </si>
  <si>
    <t>その他</t>
    <rPh sb="2" eb="3">
      <t>タ</t>
    </rPh>
    <phoneticPr fontId="1"/>
  </si>
  <si>
    <t>あり(自己負担)</t>
    <rPh sb="3" eb="7">
      <t>ジコフタン</t>
    </rPh>
    <phoneticPr fontId="1"/>
  </si>
  <si>
    <t>あり(無料)</t>
    <rPh sb="3" eb="5">
      <t>ムリョウ</t>
    </rPh>
    <phoneticPr fontId="1"/>
  </si>
  <si>
    <t>従業員男女比※任意</t>
    <rPh sb="0" eb="3">
      <t>ジュウギョウイン</t>
    </rPh>
    <rPh sb="3" eb="6">
      <t>ダンジョヒ</t>
    </rPh>
    <rPh sb="7" eb="9">
      <t>ニンイ</t>
    </rPh>
    <phoneticPr fontId="1"/>
  </si>
  <si>
    <t>従業員の
多い年代※任意</t>
    <rPh sb="0" eb="3">
      <t>ジュウギョウイン</t>
    </rPh>
    <rPh sb="5" eb="6">
      <t>オオ</t>
    </rPh>
    <rPh sb="7" eb="9">
      <t>ネンダイ</t>
    </rPh>
    <rPh sb="10" eb="12">
      <t>ニンイ</t>
    </rPh>
    <phoneticPr fontId="1"/>
  </si>
  <si>
    <t>女性</t>
    <rPh sb="0" eb="2">
      <t>ジョセイ</t>
    </rPh>
    <phoneticPr fontId="1"/>
  </si>
  <si>
    <t>％</t>
    <phoneticPr fontId="1"/>
  </si>
  <si>
    <t>児童受入年齢</t>
    <rPh sb="0" eb="2">
      <t>ジドウ</t>
    </rPh>
    <rPh sb="2" eb="3">
      <t>ウ</t>
    </rPh>
    <rPh sb="3" eb="4">
      <t>イ</t>
    </rPh>
    <rPh sb="4" eb="6">
      <t>ネンレイ</t>
    </rPh>
    <phoneticPr fontId="1"/>
  </si>
  <si>
    <t>20代前半</t>
    <rPh sb="2" eb="3">
      <t>ダイ</t>
    </rPh>
    <rPh sb="3" eb="5">
      <t>ゼンハン</t>
    </rPh>
    <phoneticPr fontId="1"/>
  </si>
  <si>
    <t>20代後半</t>
    <rPh sb="2" eb="3">
      <t>ダイ</t>
    </rPh>
    <rPh sb="3" eb="5">
      <t>コウハン</t>
    </rPh>
    <phoneticPr fontId="1"/>
  </si>
  <si>
    <t>30代前半</t>
    <rPh sb="2" eb="5">
      <t>ダイゼンハン</t>
    </rPh>
    <phoneticPr fontId="1"/>
  </si>
  <si>
    <t>30代後半</t>
    <rPh sb="2" eb="5">
      <t>ダイコウハン</t>
    </rPh>
    <phoneticPr fontId="1"/>
  </si>
  <si>
    <t>40代前半</t>
    <rPh sb="2" eb="3">
      <t>ダイ</t>
    </rPh>
    <rPh sb="3" eb="5">
      <t>ゼンハン</t>
    </rPh>
    <phoneticPr fontId="1"/>
  </si>
  <si>
    <t>40代後半</t>
    <rPh sb="2" eb="5">
      <t>ダイコウハン</t>
    </rPh>
    <phoneticPr fontId="1"/>
  </si>
  <si>
    <t>50代</t>
    <rPh sb="2" eb="3">
      <t>ダイ</t>
    </rPh>
    <phoneticPr fontId="1"/>
  </si>
  <si>
    <t>その他</t>
    <rPh sb="2" eb="3">
      <t>ホカ</t>
    </rPh>
    <phoneticPr fontId="1"/>
  </si>
  <si>
    <t>様式-1-20240401版</t>
    <rPh sb="0" eb="2">
      <t>ヨウシキ</t>
    </rPh>
    <rPh sb="13" eb="14">
      <t>バン</t>
    </rPh>
    <phoneticPr fontId="1"/>
  </si>
  <si>
    <t>TEL     : 011-600-0423</t>
    <phoneticPr fontId="1"/>
  </si>
  <si>
    <t>株式会社</t>
    <rPh sb="0" eb="4">
      <t>カブシキカイシャ</t>
    </rPh>
    <phoneticPr fontId="1"/>
  </si>
  <si>
    <t>認可保育園</t>
    <rPh sb="0" eb="5">
      <t>ニンカホイクエン</t>
    </rPh>
    <phoneticPr fontId="1"/>
  </si>
  <si>
    <t>幼稚園(一時預かり実施園)</t>
  </si>
  <si>
    <t xml:space="preserve"> 　　　　なし</t>
    <phoneticPr fontId="1"/>
  </si>
  <si>
    <t>企業主導型保育園</t>
    <rPh sb="0" eb="5">
      <t>キギョウシュドウガタ</t>
    </rPh>
    <rPh sb="5" eb="8">
      <t>ホイクエン</t>
    </rPh>
    <phoneticPr fontId="1"/>
  </si>
  <si>
    <t>有限会社</t>
    <rPh sb="0" eb="4">
      <t>ユウゲンカイシャ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</si>
  <si>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</si>
  <si>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</si>
  <si>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一般社団法人</t>
    <rPh sb="0" eb="6">
      <t>イッパンシャダンホウジン</t>
    </rPh>
    <phoneticPr fontId="1"/>
  </si>
  <si>
    <t>NPO法人</t>
    <rPh sb="3" eb="5">
      <t>ホウジン</t>
    </rPh>
    <phoneticPr fontId="1"/>
  </si>
  <si>
    <t>個人</t>
    <rPh sb="0" eb="2">
      <t>コジン</t>
    </rPh>
    <phoneticPr fontId="1"/>
  </si>
  <si>
    <t>一般法人</t>
    <rPh sb="0" eb="4">
      <t>イッパンホウジン</t>
    </rPh>
    <phoneticPr fontId="1"/>
  </si>
  <si>
    <t>医療法人</t>
    <rPh sb="0" eb="4">
      <t>イリョウホウジン</t>
    </rPh>
    <phoneticPr fontId="1"/>
  </si>
  <si>
    <t>医療社団法人</t>
    <rPh sb="0" eb="6">
      <t>イリョウシャダンホウジン</t>
    </rPh>
    <phoneticPr fontId="1"/>
  </si>
  <si>
    <t>合同会社</t>
    <rPh sb="0" eb="4">
      <t>ゴウドウカイシャ</t>
    </rPh>
    <phoneticPr fontId="1"/>
  </si>
  <si>
    <t>国立大学法人</t>
    <rPh sb="0" eb="6">
      <t>コクリツダイガクホウジン</t>
    </rPh>
    <phoneticPr fontId="1"/>
  </si>
  <si>
    <t>不動産保育事業</t>
    <rPh sb="0" eb="3">
      <t>フドウサン</t>
    </rPh>
    <rPh sb="3" eb="7">
      <t>ホイクジギョウ</t>
    </rPh>
    <phoneticPr fontId="1"/>
  </si>
  <si>
    <t>学校法人</t>
    <rPh sb="0" eb="4">
      <t>ガッコウホウジン</t>
    </rPh>
    <phoneticPr fontId="1"/>
  </si>
  <si>
    <t>公益財団法人</t>
    <rPh sb="0" eb="6">
      <t>コウエキザイダンホウジン</t>
    </rPh>
    <phoneticPr fontId="1"/>
  </si>
  <si>
    <t>宗教法人</t>
    <rPh sb="0" eb="4">
      <t>シュウキョウホウジン</t>
    </rPh>
    <phoneticPr fontId="1"/>
  </si>
  <si>
    <t>060</t>
    <phoneticPr fontId="1"/>
  </si>
  <si>
    <t>0042</t>
    <phoneticPr fontId="1"/>
  </si>
  <si>
    <t>分数
入力→</t>
    <rPh sb="0" eb="2">
      <t>フンスウ</t>
    </rPh>
    <rPh sb="3" eb="5">
      <t>ニュウリョク</t>
    </rPh>
    <phoneticPr fontId="1"/>
  </si>
  <si>
    <t>園(施設)登録票</t>
    <rPh sb="0" eb="1">
      <t>エン</t>
    </rPh>
    <rPh sb="2" eb="4">
      <t>シセツ</t>
    </rPh>
    <rPh sb="5" eb="8">
      <t>トウロクヒョウ</t>
    </rPh>
    <phoneticPr fontId="1"/>
  </si>
  <si>
    <t>※さぽ笑みへは求人を提出いただく園（施設）毎に登録が必要です</t>
    <rPh sb="3" eb="4">
      <t>エ</t>
    </rPh>
    <rPh sb="7" eb="9">
      <t>キュウジン</t>
    </rPh>
    <rPh sb="10" eb="12">
      <t>テイシュツ</t>
    </rPh>
    <rPh sb="16" eb="17">
      <t>エン</t>
    </rPh>
    <rPh sb="18" eb="20">
      <t>シセツ</t>
    </rPh>
    <rPh sb="21" eb="22">
      <t>ゴト</t>
    </rPh>
    <rPh sb="23" eb="25">
      <t>トウロク</t>
    </rPh>
    <rPh sb="26" eb="28">
      <t>ヒツヨウ</t>
    </rPh>
    <phoneticPr fontId="1"/>
  </si>
  <si>
    <t>札幌　太郎</t>
    <rPh sb="0" eb="2">
      <t>サッポロ</t>
    </rPh>
    <rPh sb="3" eb="5">
      <t>タロウ</t>
    </rPh>
    <phoneticPr fontId="1"/>
  </si>
  <si>
    <t>さっぽろ　たろう</t>
    <phoneticPr fontId="1"/>
  </si>
  <si>
    <t>大通西7丁目-2-2 アセットプランニング大通ビル</t>
    <rPh sb="0" eb="2">
      <t>オオトオ</t>
    </rPh>
    <rPh sb="2" eb="3">
      <t>ニシ</t>
    </rPh>
    <rPh sb="4" eb="6">
      <t>チョウメ</t>
    </rPh>
    <rPh sb="21" eb="23">
      <t>オオトオ</t>
    </rPh>
    <phoneticPr fontId="1"/>
  </si>
  <si>
    <t>東西</t>
  </si>
  <si>
    <t>大通</t>
    <rPh sb="0" eb="2">
      <t>オオトオ</t>
    </rPh>
    <phoneticPr fontId="1"/>
  </si>
  <si>
    <t>徒歩</t>
  </si>
  <si>
    <t>0116000423</t>
    <phoneticPr fontId="1"/>
  </si>
  <si>
    <t>0112817173</t>
    <phoneticPr fontId="1"/>
  </si>
  <si>
    <t>info</t>
    <phoneticPr fontId="1"/>
  </si>
  <si>
    <t>sapoemi.jp</t>
    <phoneticPr fontId="1"/>
  </si>
  <si>
    <t>8:00~17:00</t>
    <phoneticPr fontId="1"/>
  </si>
  <si>
    <t>生後5か月</t>
    <rPh sb="0" eb="2">
      <t>セイゴ</t>
    </rPh>
    <rPh sb="4" eb="5">
      <t>ゲツ</t>
    </rPh>
    <phoneticPr fontId="1"/>
  </si>
  <si>
    <t>未就学児</t>
    <rPh sb="0" eb="4">
      <t>ミシュウガクジ</t>
    </rPh>
    <phoneticPr fontId="1"/>
  </si>
  <si>
    <t>さぽえみいくせいかい</t>
    <phoneticPr fontId="1"/>
  </si>
  <si>
    <t>さぽ笑み育成会</t>
    <rPh sb="2" eb="3">
      <t>エ</t>
    </rPh>
    <rPh sb="4" eb="7">
      <t>イクセイカイ</t>
    </rPh>
    <phoneticPr fontId="1"/>
  </si>
  <si>
    <t>0051</t>
    <phoneticPr fontId="1"/>
  </si>
  <si>
    <t>北海道札幌市中央区南1条東1-5</t>
    <rPh sb="0" eb="6">
      <t>ホッカイドウサッポロシ</t>
    </rPh>
    <rPh sb="6" eb="9">
      <t>チュウオウク</t>
    </rPh>
    <rPh sb="9" eb="10">
      <t>ミナミ</t>
    </rPh>
    <rPh sb="11" eb="12">
      <t>ジョウ</t>
    </rPh>
    <rPh sb="12" eb="13">
      <t>ヒガシ</t>
    </rPh>
    <phoneticPr fontId="1"/>
  </si>
  <si>
    <t>01112345678</t>
    <phoneticPr fontId="1"/>
  </si>
  <si>
    <t>01198765432</t>
    <phoneticPr fontId="1"/>
  </si>
  <si>
    <t>さっぽろ　さぶろう</t>
    <phoneticPr fontId="1"/>
  </si>
  <si>
    <t>札幌　三郎</t>
    <rPh sb="0" eb="2">
      <t>サッポロ</t>
    </rPh>
    <rPh sb="3" eb="5">
      <t>サブロウ</t>
    </rPh>
    <phoneticPr fontId="1"/>
  </si>
  <si>
    <t>木のぬくもりと自然の中で子供をのびのびと元気に育てます！</t>
    <rPh sb="0" eb="1">
      <t>キ</t>
    </rPh>
    <rPh sb="7" eb="9">
      <t>シゼン</t>
    </rPh>
    <rPh sb="10" eb="11">
      <t>ナカ</t>
    </rPh>
    <rPh sb="12" eb="14">
      <t>コドモ</t>
    </rPh>
    <rPh sb="20" eb="22">
      <t>ゲンキ</t>
    </rPh>
    <rPh sb="23" eb="24">
      <t>ソダ</t>
    </rPh>
    <phoneticPr fontId="1"/>
  </si>
  <si>
    <t>sapoemi@sapoemi.jp</t>
    <phoneticPr fontId="1"/>
  </si>
  <si>
    <t>身分証明証</t>
    <rPh sb="0" eb="2">
      <t>ミブン</t>
    </rPh>
    <rPh sb="2" eb="4">
      <t>ショウメイ</t>
    </rPh>
    <rPh sb="4" eb="5">
      <t>アカシ</t>
    </rPh>
    <phoneticPr fontId="1"/>
  </si>
  <si>
    <t>　　　職務経歴書</t>
    <rPh sb="3" eb="8">
      <t>ショクムケイレキショ</t>
    </rPh>
    <phoneticPr fontId="1"/>
  </si>
  <si>
    <t>施設住所と同じ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</si>
</sst>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0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8"/>
      <color rgb="FFFF0000"/>
      <name val="Meiryo UI"/>
      <family val="3"/>
      <charset val="128"/>
    </font>
    <font>
      <sz val="8"/>
      <color theme="3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</cellStyleXfs>
  <cellXfs count="470">
    <xf numFmtId="0" fontId="0" fillId="0" borderId="0" xfId="0">
      <alignment vertical="center"/>
    </xf>
    <xf numFmtId="0" fontId="0" fillId="0" borderId="55" xfId="0" applyBorder="1">
      <alignment vertical="center"/>
    </xf>
    <xf numFmtId="0" fontId="5" fillId="0" borderId="0" xfId="0" applyFont="1">
      <alignment vertical="center"/>
    </xf>
    <xf numFmtId="0" fontId="5" fillId="0" borderId="34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44" xfId="0" applyFont="1" applyBorder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9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>
      <alignment vertical="center"/>
    </xf>
    <xf numFmtId="0" fontId="8" fillId="0" borderId="52" xfId="0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2" fillId="0" borderId="42" xfId="0" applyFont="1" applyBorder="1">
      <alignment vertical="center"/>
    </xf>
    <xf numFmtId="0" fontId="7" fillId="0" borderId="48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50" xfId="0" applyFont="1" applyBorder="1">
      <alignment vertical="center"/>
    </xf>
    <xf numFmtId="0" fontId="8" fillId="0" borderId="51" xfId="0" applyFont="1" applyBorder="1">
      <alignment vertical="center"/>
    </xf>
    <xf numFmtId="0" fontId="7" fillId="0" borderId="3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3" borderId="0" xfId="0" applyFont="1" applyFill="1">
      <alignment vertical="center"/>
    </xf>
    <xf numFmtId="0" fontId="21" fillId="3" borderId="56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0" fillId="3" borderId="13" xfId="0" applyFont="1" applyFill="1" applyBorder="1">
      <alignment vertical="center"/>
    </xf>
    <xf numFmtId="0" fontId="20" fillId="3" borderId="14" xfId="0" applyFont="1" applyFill="1" applyBorder="1">
      <alignment vertical="center"/>
    </xf>
    <xf numFmtId="0" fontId="20" fillId="3" borderId="16" xfId="0" applyFont="1" applyFill="1" applyBorder="1">
      <alignment vertical="center"/>
    </xf>
    <xf numFmtId="0" fontId="20" fillId="3" borderId="30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0" fillId="3" borderId="61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58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right" vertical="center"/>
    </xf>
    <xf numFmtId="0" fontId="27" fillId="3" borderId="31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2" fillId="3" borderId="0" xfId="0" applyFont="1" applyFill="1">
      <alignment vertical="center"/>
    </xf>
    <xf numFmtId="0" fontId="22" fillId="3" borderId="50" xfId="0" applyFont="1" applyFill="1" applyBorder="1">
      <alignment vertical="center"/>
    </xf>
    <xf numFmtId="0" fontId="22" fillId="3" borderId="52" xfId="0" applyFont="1" applyFill="1" applyBorder="1" applyAlignment="1">
      <alignment horizontal="left" vertical="center"/>
    </xf>
    <xf numFmtId="0" fontId="22" fillId="3" borderId="51" xfId="0" applyFont="1" applyFill="1" applyBorder="1">
      <alignment vertical="center"/>
    </xf>
    <xf numFmtId="0" fontId="23" fillId="3" borderId="53" xfId="1" applyFont="1" applyFill="1" applyBorder="1" applyAlignment="1">
      <alignment horizontal="left" vertical="center"/>
    </xf>
    <xf numFmtId="0" fontId="24" fillId="3" borderId="54" xfId="0" applyFont="1" applyFill="1" applyBorder="1" applyAlignment="1">
      <alignment horizontal="left" vertical="center"/>
    </xf>
    <xf numFmtId="0" fontId="21" fillId="3" borderId="0" xfId="0" applyFont="1" applyFill="1">
      <alignment vertical="center"/>
    </xf>
    <xf numFmtId="0" fontId="21" fillId="3" borderId="42" xfId="0" applyFont="1" applyFill="1" applyBorder="1">
      <alignment vertical="center"/>
    </xf>
    <xf numFmtId="0" fontId="21" fillId="3" borderId="0" xfId="0" applyFont="1" applyFill="1" applyAlignment="1">
      <alignment horizontal="right"/>
    </xf>
    <xf numFmtId="0" fontId="21" fillId="3" borderId="64" xfId="0" applyFont="1" applyFill="1" applyBorder="1" applyAlignment="1">
      <alignment horizontal="center" vertical="center"/>
    </xf>
    <xf numFmtId="0" fontId="21" fillId="2" borderId="10" xfId="0" applyFont="1" applyFill="1" applyBorder="1">
      <alignment vertical="center"/>
    </xf>
    <xf numFmtId="0" fontId="21" fillId="2" borderId="11" xfId="0" applyFont="1" applyFill="1" applyBorder="1">
      <alignment vertical="center"/>
    </xf>
    <xf numFmtId="0" fontId="21" fillId="2" borderId="24" xfId="0" applyFont="1" applyFill="1" applyBorder="1">
      <alignment vertical="center"/>
    </xf>
    <xf numFmtId="0" fontId="25" fillId="3" borderId="31" xfId="0" applyFont="1" applyFill="1" applyBorder="1" applyAlignment="1">
      <alignment horizontal="right" vertical="center"/>
    </xf>
    <xf numFmtId="0" fontId="25" fillId="3" borderId="18" xfId="0" applyFont="1" applyFill="1" applyBorder="1" applyAlignment="1">
      <alignment horizontal="right" vertical="center" wrapText="1"/>
    </xf>
    <xf numFmtId="0" fontId="21" fillId="3" borderId="23" xfId="0" applyFont="1" applyFill="1" applyBorder="1">
      <alignment vertical="center"/>
    </xf>
    <xf numFmtId="0" fontId="21" fillId="2" borderId="82" xfId="0" applyFont="1" applyFill="1" applyBorder="1">
      <alignment vertical="center"/>
    </xf>
    <xf numFmtId="0" fontId="21" fillId="3" borderId="82" xfId="0" applyFont="1" applyFill="1" applyBorder="1">
      <alignment vertical="center"/>
    </xf>
    <xf numFmtId="0" fontId="21" fillId="3" borderId="83" xfId="0" applyFont="1" applyFill="1" applyBorder="1">
      <alignment vertical="center"/>
    </xf>
    <xf numFmtId="0" fontId="21" fillId="3" borderId="84" xfId="0" applyFont="1" applyFill="1" applyBorder="1" applyAlignment="1">
      <alignment horizontal="center" vertical="center"/>
    </xf>
    <xf numFmtId="0" fontId="21" fillId="3" borderId="86" xfId="0" applyFont="1" applyFill="1" applyBorder="1" applyAlignment="1">
      <alignment horizontal="center" vertical="center"/>
    </xf>
    <xf numFmtId="0" fontId="21" fillId="2" borderId="85" xfId="0" applyFont="1" applyFill="1" applyBorder="1">
      <alignment vertical="center"/>
    </xf>
    <xf numFmtId="0" fontId="21" fillId="3" borderId="64" xfId="0" applyFont="1" applyFill="1" applyBorder="1" applyAlignment="1">
      <alignment horizontal="center" vertical="center" wrapText="1"/>
    </xf>
    <xf numFmtId="0" fontId="21" fillId="3" borderId="88" xfId="0" applyFont="1" applyFill="1" applyBorder="1" applyAlignment="1">
      <alignment horizontal="center" vertical="center" wrapText="1"/>
    </xf>
    <xf numFmtId="0" fontId="21" fillId="2" borderId="25" xfId="0" applyFont="1" applyFill="1" applyBorder="1">
      <alignment vertical="center"/>
    </xf>
    <xf numFmtId="0" fontId="21" fillId="2" borderId="70" xfId="0" applyFont="1" applyFill="1" applyBorder="1">
      <alignment vertical="center"/>
    </xf>
    <xf numFmtId="0" fontId="21" fillId="2" borderId="70" xfId="0" applyFont="1" applyFill="1" applyBorder="1" applyAlignment="1">
      <alignment horizontal="right" vertical="center"/>
    </xf>
    <xf numFmtId="0" fontId="21" fillId="2" borderId="31" xfId="0" applyFont="1" applyFill="1" applyBorder="1">
      <alignment vertical="center"/>
    </xf>
    <xf numFmtId="0" fontId="21" fillId="2" borderId="59" xfId="0" applyFont="1" applyFill="1" applyBorder="1">
      <alignment vertical="center"/>
    </xf>
    <xf numFmtId="0" fontId="19" fillId="3" borderId="0" xfId="0" applyFont="1" applyFill="1">
      <alignment vertical="center"/>
    </xf>
    <xf numFmtId="0" fontId="30" fillId="3" borderId="23" xfId="0" applyFont="1" applyFill="1" applyBorder="1">
      <alignment vertical="center"/>
    </xf>
    <xf numFmtId="9" fontId="30" fillId="3" borderId="20" xfId="2" applyFont="1" applyFill="1" applyBorder="1" applyAlignment="1">
      <alignment horizontal="center" vertical="center"/>
    </xf>
    <xf numFmtId="0" fontId="31" fillId="3" borderId="0" xfId="0" applyFont="1" applyFill="1">
      <alignment vertical="center"/>
    </xf>
    <xf numFmtId="0" fontId="31" fillId="3" borderId="55" xfId="0" applyFont="1" applyFill="1" applyBorder="1">
      <alignment vertical="center"/>
    </xf>
    <xf numFmtId="0" fontId="21" fillId="2" borderId="87" xfId="0" applyFont="1" applyFill="1" applyBorder="1">
      <alignment vertical="center"/>
    </xf>
    <xf numFmtId="0" fontId="32" fillId="3" borderId="0" xfId="0" applyFont="1" applyFill="1">
      <alignment vertical="center"/>
    </xf>
    <xf numFmtId="0" fontId="22" fillId="3" borderId="94" xfId="0" applyFont="1" applyFill="1" applyBorder="1" applyAlignment="1">
      <alignment vertical="center" wrapText="1"/>
    </xf>
    <xf numFmtId="0" fontId="33" fillId="3" borderId="0" xfId="0" applyFont="1" applyFill="1">
      <alignment vertical="center"/>
    </xf>
    <xf numFmtId="0" fontId="20" fillId="2" borderId="14" xfId="0" applyFont="1" applyFill="1" applyBorder="1" applyProtection="1">
      <alignment vertical="center"/>
      <protection locked="0"/>
    </xf>
    <xf numFmtId="49" fontId="25" fillId="2" borderId="78" xfId="0" applyNumberFormat="1" applyFont="1" applyFill="1" applyBorder="1" applyProtection="1">
      <alignment vertical="center"/>
      <protection locked="0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176" fontId="18" fillId="2" borderId="16" xfId="0" applyNumberFormat="1" applyFont="1" applyFill="1" applyBorder="1" applyAlignment="1" applyProtection="1">
      <alignment vertical="center" wrapText="1"/>
      <protection locked="0"/>
    </xf>
    <xf numFmtId="0" fontId="21" fillId="2" borderId="82" xfId="0" applyFont="1" applyFill="1" applyBorder="1" applyProtection="1">
      <alignment vertical="center"/>
    </xf>
    <xf numFmtId="0" fontId="20" fillId="2" borderId="82" xfId="0" applyFont="1" applyFill="1" applyBorder="1" applyAlignment="1" applyProtection="1">
      <alignment horizontal="left" vertical="center"/>
    </xf>
    <xf numFmtId="49" fontId="21" fillId="2" borderId="31" xfId="0" applyNumberFormat="1" applyFont="1" applyFill="1" applyBorder="1" applyAlignment="1" applyProtection="1">
      <alignment horizontal="center" vertical="center"/>
      <protection locked="0"/>
    </xf>
    <xf numFmtId="0" fontId="31" fillId="2" borderId="14" xfId="0" applyFont="1" applyFill="1" applyBorder="1" applyProtection="1">
      <alignment vertical="center"/>
      <protection locked="0"/>
    </xf>
    <xf numFmtId="49" fontId="36" fillId="2" borderId="78" xfId="0" applyNumberFormat="1" applyFont="1" applyFill="1" applyBorder="1" applyProtection="1">
      <alignment vertical="center"/>
      <protection locked="0"/>
    </xf>
    <xf numFmtId="0" fontId="37" fillId="2" borderId="14" xfId="0" applyFont="1" applyFill="1" applyBorder="1" applyAlignment="1" applyProtection="1">
      <alignment horizontal="center" vertical="center" shrinkToFit="1"/>
      <protection locked="0"/>
    </xf>
    <xf numFmtId="176" fontId="37" fillId="2" borderId="16" xfId="0" applyNumberFormat="1" applyFont="1" applyFill="1" applyBorder="1" applyAlignment="1" applyProtection="1">
      <alignment vertical="center" wrapText="1"/>
      <protection locked="0"/>
    </xf>
    <xf numFmtId="0" fontId="35" fillId="2" borderId="82" xfId="0" applyFont="1" applyFill="1" applyBorder="1" applyProtection="1">
      <alignment vertical="center"/>
    </xf>
    <xf numFmtId="0" fontId="31" fillId="2" borderId="82" xfId="0" applyFont="1" applyFill="1" applyBorder="1" applyAlignment="1" applyProtection="1">
      <alignment horizontal="left" vertical="center"/>
    </xf>
    <xf numFmtId="0" fontId="35" fillId="2" borderId="82" xfId="0" applyFont="1" applyFill="1" applyBorder="1">
      <alignment vertical="center"/>
    </xf>
    <xf numFmtId="0" fontId="35" fillId="2" borderId="85" xfId="0" applyFont="1" applyFill="1" applyBorder="1">
      <alignment vertical="center"/>
    </xf>
    <xf numFmtId="49" fontId="35" fillId="2" borderId="31" xfId="0" applyNumberFormat="1" applyFont="1" applyFill="1" applyBorder="1" applyAlignment="1" applyProtection="1">
      <alignment horizontal="center" vertical="center"/>
      <protection locked="0"/>
    </xf>
    <xf numFmtId="0" fontId="35" fillId="2" borderId="70" xfId="0" applyFont="1" applyFill="1" applyBorder="1">
      <alignment vertical="center"/>
    </xf>
    <xf numFmtId="0" fontId="35" fillId="2" borderId="24" xfId="0" applyFont="1" applyFill="1" applyBorder="1">
      <alignment vertical="center"/>
    </xf>
    <xf numFmtId="0" fontId="35" fillId="2" borderId="70" xfId="0" applyFont="1" applyFill="1" applyBorder="1" applyAlignment="1">
      <alignment horizontal="right" vertical="center"/>
    </xf>
    <xf numFmtId="0" fontId="35" fillId="2" borderId="25" xfId="0" applyFont="1" applyFill="1" applyBorder="1">
      <alignment vertical="center"/>
    </xf>
    <xf numFmtId="0" fontId="35" fillId="2" borderId="31" xfId="0" applyFont="1" applyFill="1" applyBorder="1">
      <alignment vertical="center"/>
    </xf>
    <xf numFmtId="0" fontId="35" fillId="2" borderId="87" xfId="0" applyFont="1" applyFill="1" applyBorder="1">
      <alignment vertical="center"/>
    </xf>
    <xf numFmtId="0" fontId="35" fillId="2" borderId="92" xfId="0" applyFont="1" applyFill="1" applyBorder="1">
      <alignment vertical="center"/>
    </xf>
    <xf numFmtId="0" fontId="35" fillId="2" borderId="59" xfId="0" applyFont="1" applyFill="1" applyBorder="1">
      <alignment vertical="center"/>
    </xf>
    <xf numFmtId="0" fontId="31" fillId="3" borderId="0" xfId="0" applyFont="1" applyFill="1" applyProtection="1">
      <alignment vertical="center"/>
      <protection locked="0"/>
    </xf>
    <xf numFmtId="0" fontId="32" fillId="3" borderId="0" xfId="0" applyFont="1" applyFill="1" applyProtection="1">
      <alignment vertical="center"/>
      <protection locked="0"/>
    </xf>
    <xf numFmtId="0" fontId="31" fillId="3" borderId="55" xfId="0" applyFont="1" applyFill="1" applyBorder="1" applyProtection="1">
      <alignment vertical="center"/>
      <protection locked="0"/>
    </xf>
    <xf numFmtId="0" fontId="4" fillId="2" borderId="13" xfId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49" fontId="21" fillId="2" borderId="14" xfId="0" applyNumberFormat="1" applyFont="1" applyFill="1" applyBorder="1" applyAlignment="1" applyProtection="1">
      <alignment horizontal="center" vertical="center"/>
      <protection locked="0"/>
    </xf>
    <xf numFmtId="49" fontId="21" fillId="2" borderId="15" xfId="0" applyNumberFormat="1" applyFont="1" applyFill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30" fillId="3" borderId="13" xfId="0" applyFont="1" applyFill="1" applyBorder="1" applyAlignment="1">
      <alignment horizontal="right" vertical="center"/>
    </xf>
    <xf numFmtId="0" fontId="30" fillId="3" borderId="14" xfId="0" applyFont="1" applyFill="1" applyBorder="1" applyAlignment="1">
      <alignment horizontal="right" vertical="center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49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2" borderId="48" xfId="0" applyFont="1" applyFill="1" applyBorder="1" applyAlignment="1" applyProtection="1">
      <alignment horizontal="center" vertical="center"/>
      <protection locked="0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0" fillId="3" borderId="20" xfId="0" applyFont="1" applyFill="1" applyBorder="1" applyAlignment="1">
      <alignment horizontal="center" vertical="center"/>
    </xf>
    <xf numFmtId="0" fontId="20" fillId="3" borderId="65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right" vertical="center"/>
    </xf>
    <xf numFmtId="0" fontId="20" fillId="3" borderId="71" xfId="0" applyFont="1" applyFill="1" applyBorder="1" applyAlignment="1">
      <alignment horizontal="right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69" xfId="0" applyFont="1" applyFill="1" applyBorder="1" applyAlignment="1">
      <alignment horizontal="center" vertical="center"/>
    </xf>
    <xf numFmtId="0" fontId="21" fillId="3" borderId="75" xfId="0" applyFont="1" applyFill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left" vertical="center"/>
    </xf>
    <xf numFmtId="0" fontId="21" fillId="2" borderId="46" xfId="0" applyFont="1" applyFill="1" applyBorder="1" applyAlignment="1">
      <alignment horizontal="left" vertical="center"/>
    </xf>
    <xf numFmtId="0" fontId="21" fillId="3" borderId="79" xfId="0" applyFont="1" applyFill="1" applyBorder="1" applyAlignment="1">
      <alignment horizontal="right" vertical="center"/>
    </xf>
    <xf numFmtId="0" fontId="21" fillId="3" borderId="87" xfId="0" applyFont="1" applyFill="1" applyBorder="1" applyAlignment="1">
      <alignment horizontal="right" vertical="center"/>
    </xf>
    <xf numFmtId="0" fontId="21" fillId="3" borderId="18" xfId="0" applyFont="1" applyFill="1" applyBorder="1" applyAlignment="1">
      <alignment horizontal="right" vertical="center"/>
    </xf>
    <xf numFmtId="0" fontId="21" fillId="3" borderId="66" xfId="0" applyFont="1" applyFill="1" applyBorder="1" applyAlignment="1">
      <alignment horizontal="right" vertical="center"/>
    </xf>
    <xf numFmtId="49" fontId="21" fillId="2" borderId="68" xfId="0" applyNumberFormat="1" applyFont="1" applyFill="1" applyBorder="1" applyAlignment="1" applyProtection="1">
      <alignment horizontal="center" vertical="center"/>
      <protection locked="0"/>
    </xf>
    <xf numFmtId="49" fontId="21" fillId="2" borderId="31" xfId="0" applyNumberFormat="1" applyFont="1" applyFill="1" applyBorder="1" applyAlignment="1" applyProtection="1">
      <alignment horizontal="center" vertical="center"/>
      <protection locked="0"/>
    </xf>
    <xf numFmtId="49" fontId="21" fillId="2" borderId="32" xfId="0" applyNumberFormat="1" applyFont="1" applyFill="1" applyBorder="1" applyAlignment="1" applyProtection="1">
      <alignment horizontal="center" vertical="center"/>
      <protection locked="0"/>
    </xf>
    <xf numFmtId="49" fontId="4" fillId="2" borderId="26" xfId="1" applyNumberFormat="1" applyFill="1" applyBorder="1" applyAlignment="1" applyProtection="1">
      <alignment horizontal="center" vertical="center" wrapText="1"/>
      <protection locked="0"/>
    </xf>
    <xf numFmtId="49" fontId="21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76" xfId="0" applyFont="1" applyFill="1" applyBorder="1" applyAlignment="1">
      <alignment horizontal="right" vertical="center"/>
    </xf>
    <xf numFmtId="0" fontId="20" fillId="3" borderId="8" xfId="0" applyFont="1" applyFill="1" applyBorder="1" applyAlignment="1">
      <alignment horizontal="right" vertical="center"/>
    </xf>
    <xf numFmtId="0" fontId="21" fillId="2" borderId="8" xfId="0" applyFont="1" applyFill="1" applyBorder="1" applyAlignment="1" applyProtection="1">
      <alignment horizontal="left" vertical="center"/>
      <protection locked="0"/>
    </xf>
    <xf numFmtId="0" fontId="21" fillId="2" borderId="9" xfId="0" applyFont="1" applyFill="1" applyBorder="1" applyAlignment="1" applyProtection="1">
      <alignment horizontal="left" vertical="center"/>
      <protection locked="0"/>
    </xf>
    <xf numFmtId="0" fontId="21" fillId="3" borderId="91" xfId="0" applyFont="1" applyFill="1" applyBorder="1" applyAlignment="1">
      <alignment horizontal="right" vertical="center"/>
    </xf>
    <xf numFmtId="0" fontId="21" fillId="3" borderId="59" xfId="0" applyFont="1" applyFill="1" applyBorder="1" applyAlignment="1">
      <alignment horizontal="right" vertical="center"/>
    </xf>
    <xf numFmtId="0" fontId="21" fillId="3" borderId="68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2" borderId="59" xfId="0" applyFont="1" applyFill="1" applyBorder="1" applyAlignment="1">
      <alignment horizontal="left" vertical="center"/>
    </xf>
    <xf numFmtId="0" fontId="21" fillId="2" borderId="59" xfId="0" applyFont="1" applyFill="1" applyBorder="1" applyAlignment="1">
      <alignment horizontal="center" vertical="center"/>
    </xf>
    <xf numFmtId="0" fontId="21" fillId="2" borderId="26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1" fillId="2" borderId="66" xfId="0" applyFont="1" applyFill="1" applyBorder="1" applyAlignment="1" applyProtection="1">
      <alignment horizontal="center" vertical="center"/>
      <protection locked="0"/>
    </xf>
    <xf numFmtId="0" fontId="20" fillId="2" borderId="68" xfId="0" applyFont="1" applyFill="1" applyBorder="1" applyAlignment="1" applyProtection="1">
      <alignment horizontal="center" vertical="center"/>
      <protection locked="0"/>
    </xf>
    <xf numFmtId="0" fontId="20" fillId="2" borderId="31" xfId="0" applyFont="1" applyFill="1" applyBorder="1" applyAlignment="1" applyProtection="1">
      <alignment horizontal="center" vertical="center"/>
      <protection locked="0"/>
    </xf>
    <xf numFmtId="0" fontId="20" fillId="2" borderId="87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3" borderId="45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2" borderId="31" xfId="0" applyFont="1" applyFill="1" applyBorder="1" applyAlignment="1" applyProtection="1">
      <alignment horizontal="center" vertical="center"/>
      <protection locked="0"/>
    </xf>
    <xf numFmtId="0" fontId="25" fillId="2" borderId="77" xfId="0" applyFont="1" applyFill="1" applyBorder="1" applyAlignment="1" applyProtection="1">
      <alignment horizontal="center" vertical="center"/>
      <protection locked="0"/>
    </xf>
    <xf numFmtId="0" fontId="25" fillId="4" borderId="31" xfId="0" applyFont="1" applyFill="1" applyBorder="1" applyAlignment="1">
      <alignment horizontal="left" vertical="center"/>
    </xf>
    <xf numFmtId="0" fontId="25" fillId="4" borderId="32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 wrapText="1"/>
    </xf>
    <xf numFmtId="0" fontId="25" fillId="2" borderId="81" xfId="0" applyFont="1" applyFill="1" applyBorder="1" applyAlignment="1" applyProtection="1">
      <alignment horizontal="right" vertical="center" wrapText="1"/>
      <protection locked="0"/>
    </xf>
    <xf numFmtId="0" fontId="25" fillId="2" borderId="80" xfId="0" applyFont="1" applyFill="1" applyBorder="1" applyAlignment="1" applyProtection="1">
      <alignment horizontal="right" vertical="center" wrapText="1"/>
      <protection locked="0"/>
    </xf>
    <xf numFmtId="0" fontId="25" fillId="2" borderId="14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49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4" xfId="0" applyFont="1" applyFill="1" applyBorder="1" applyAlignment="1">
      <alignment horizontal="center" vertical="center" wrapText="1"/>
    </xf>
    <xf numFmtId="49" fontId="18" fillId="2" borderId="16" xfId="0" applyNumberFormat="1" applyFont="1" applyFill="1" applyBorder="1" applyAlignment="1" applyProtection="1">
      <alignment horizontal="center" vertical="center"/>
      <protection locked="0"/>
    </xf>
    <xf numFmtId="0" fontId="20" fillId="3" borderId="26" xfId="0" applyFont="1" applyFill="1" applyBorder="1" applyAlignment="1">
      <alignment horizontal="right" vertical="center"/>
    </xf>
    <xf numFmtId="0" fontId="20" fillId="3" borderId="66" xfId="0" applyFont="1" applyFill="1" applyBorder="1" applyAlignment="1">
      <alignment horizontal="right" vertical="center"/>
    </xf>
    <xf numFmtId="0" fontId="20" fillId="3" borderId="48" xfId="0" applyFont="1" applyFill="1" applyBorder="1" applyAlignment="1">
      <alignment horizontal="right" vertical="center"/>
    </xf>
    <xf numFmtId="0" fontId="20" fillId="3" borderId="65" xfId="0" applyFont="1" applyFill="1" applyBorder="1" applyAlignment="1">
      <alignment horizontal="right" vertical="center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1" fillId="3" borderId="89" xfId="0" applyFont="1" applyFill="1" applyBorder="1" applyAlignment="1">
      <alignment horizontal="center" vertical="center"/>
    </xf>
    <xf numFmtId="0" fontId="21" fillId="3" borderId="90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 wrapText="1"/>
    </xf>
    <xf numFmtId="0" fontId="20" fillId="2" borderId="72" xfId="0" applyFont="1" applyFill="1" applyBorder="1" applyAlignment="1" applyProtection="1">
      <alignment horizontal="center" vertical="center"/>
      <protection locked="0"/>
    </xf>
    <xf numFmtId="0" fontId="20" fillId="2" borderId="73" xfId="0" applyFont="1" applyFill="1" applyBorder="1" applyAlignment="1" applyProtection="1">
      <alignment horizontal="center" vertical="center"/>
      <protection locked="0"/>
    </xf>
    <xf numFmtId="0" fontId="20" fillId="2" borderId="74" xfId="0" applyFont="1" applyFill="1" applyBorder="1" applyAlignment="1" applyProtection="1">
      <alignment horizontal="center" vertical="center"/>
      <protection locked="0"/>
    </xf>
    <xf numFmtId="0" fontId="21" fillId="2" borderId="62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21" fillId="2" borderId="29" xfId="0" applyFont="1" applyFill="1" applyBorder="1" applyAlignment="1" applyProtection="1">
      <alignment horizontal="center" vertical="center"/>
      <protection locked="0"/>
    </xf>
    <xf numFmtId="49" fontId="26" fillId="2" borderId="13" xfId="0" applyNumberFormat="1" applyFont="1" applyFill="1" applyBorder="1" applyAlignment="1" applyProtection="1">
      <alignment horizontal="center" vertical="center"/>
      <protection locked="0"/>
    </xf>
    <xf numFmtId="49" fontId="26" fillId="2" borderId="14" xfId="0" applyNumberFormat="1" applyFont="1" applyFill="1" applyBorder="1" applyAlignment="1" applyProtection="1">
      <alignment horizontal="center" vertical="center"/>
      <protection locked="0"/>
    </xf>
    <xf numFmtId="49" fontId="26" fillId="2" borderId="16" xfId="0" applyNumberFormat="1" applyFont="1" applyFill="1" applyBorder="1" applyAlignment="1" applyProtection="1">
      <alignment horizontal="center" vertical="center"/>
      <protection locked="0"/>
    </xf>
    <xf numFmtId="49" fontId="26" fillId="2" borderId="15" xfId="0" applyNumberFormat="1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67" xfId="0" applyFont="1" applyFill="1" applyBorder="1" applyAlignment="1" applyProtection="1">
      <alignment horizontal="center" vertical="center"/>
      <protection locked="0"/>
    </xf>
    <xf numFmtId="49" fontId="21" fillId="2" borderId="87" xfId="0" applyNumberFormat="1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4" borderId="31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1" fillId="3" borderId="57" xfId="0" applyFont="1" applyFill="1" applyBorder="1" applyAlignment="1">
      <alignment horizontal="center" vertical="center" wrapText="1"/>
    </xf>
    <xf numFmtId="0" fontId="21" fillId="3" borderId="58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1" fillId="3" borderId="57" xfId="0" applyFont="1" applyFill="1" applyBorder="1" applyAlignment="1">
      <alignment horizontal="center" vertical="center"/>
    </xf>
    <xf numFmtId="0" fontId="21" fillId="3" borderId="58" xfId="0" applyFont="1" applyFill="1" applyBorder="1" applyAlignment="1">
      <alignment horizontal="center" vertical="center"/>
    </xf>
    <xf numFmtId="0" fontId="20" fillId="2" borderId="82" xfId="0" applyFont="1" applyFill="1" applyBorder="1" applyAlignment="1" applyProtection="1">
      <alignment horizontal="center" vertical="center"/>
    </xf>
    <xf numFmtId="0" fontId="20" fillId="2" borderId="85" xfId="0" applyFont="1" applyFill="1" applyBorder="1" applyAlignment="1" applyProtection="1">
      <alignment horizontal="center" vertical="center"/>
    </xf>
    <xf numFmtId="0" fontId="25" fillId="2" borderId="13" xfId="0" applyFont="1" applyFill="1" applyBorder="1" applyAlignment="1" applyProtection="1">
      <alignment horizontal="center" vertical="center" wrapText="1"/>
      <protection locked="0"/>
    </xf>
    <xf numFmtId="0" fontId="25" fillId="2" borderId="80" xfId="0" applyFont="1" applyFill="1" applyBorder="1" applyAlignment="1" applyProtection="1">
      <alignment horizontal="center" vertical="center" wrapText="1"/>
      <protection locked="0"/>
    </xf>
    <xf numFmtId="0" fontId="25" fillId="3" borderId="26" xfId="0" applyFont="1" applyFill="1" applyBorder="1" applyAlignment="1">
      <alignment horizontal="right" vertical="center" wrapText="1"/>
    </xf>
    <xf numFmtId="0" fontId="25" fillId="3" borderId="18" xfId="0" applyFont="1" applyFill="1" applyBorder="1" applyAlignment="1">
      <alignment horizontal="right" vertical="center" wrapText="1"/>
    </xf>
    <xf numFmtId="0" fontId="20" fillId="3" borderId="13" xfId="0" applyFont="1" applyFill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20" fillId="3" borderId="48" xfId="0" applyFont="1" applyFill="1" applyBorder="1" applyAlignment="1">
      <alignment horizontal="left" vertical="center"/>
    </xf>
    <xf numFmtId="0" fontId="20" fillId="3" borderId="20" xfId="0" applyFont="1" applyFill="1" applyBorder="1" applyAlignment="1">
      <alignment horizontal="left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0" fillId="3" borderId="26" xfId="0" applyFont="1" applyFill="1" applyBorder="1" applyAlignment="1">
      <alignment horizontal="left" vertical="center"/>
    </xf>
    <xf numFmtId="0" fontId="20" fillId="3" borderId="18" xfId="0" applyFont="1" applyFill="1" applyBorder="1" applyAlignment="1">
      <alignment horizontal="left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5" fillId="2" borderId="28" xfId="0" applyFont="1" applyFill="1" applyBorder="1" applyAlignment="1" applyProtection="1">
      <alignment horizontal="center" vertical="center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0" fillId="2" borderId="32" xfId="0" applyFont="1" applyFill="1" applyBorder="1" applyAlignment="1" applyProtection="1">
      <alignment horizontal="center" vertical="center"/>
      <protection locked="0"/>
    </xf>
    <xf numFmtId="0" fontId="25" fillId="3" borderId="54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49" fontId="25" fillId="2" borderId="79" xfId="0" applyNumberFormat="1" applyFont="1" applyFill="1" applyBorder="1" applyAlignment="1" applyProtection="1">
      <alignment horizontal="left" vertical="center"/>
      <protection locked="0"/>
    </xf>
    <xf numFmtId="49" fontId="25" fillId="2" borderId="77" xfId="0" applyNumberFormat="1" applyFont="1" applyFill="1" applyBorder="1" applyAlignment="1" applyProtection="1">
      <alignment horizontal="left" vertical="center"/>
      <protection locked="0"/>
    </xf>
    <xf numFmtId="14" fontId="26" fillId="2" borderId="2" xfId="0" applyNumberFormat="1" applyFont="1" applyFill="1" applyBorder="1" applyAlignment="1" applyProtection="1">
      <alignment horizontal="center"/>
      <protection locked="0"/>
    </xf>
    <xf numFmtId="14" fontId="26" fillId="2" borderId="3" xfId="0" applyNumberFormat="1" applyFont="1" applyFill="1" applyBorder="1" applyAlignment="1" applyProtection="1">
      <alignment horizontal="center"/>
      <protection locked="0"/>
    </xf>
    <xf numFmtId="14" fontId="26" fillId="2" borderId="4" xfId="0" applyNumberFormat="1" applyFont="1" applyFill="1" applyBorder="1" applyAlignment="1" applyProtection="1">
      <alignment horizontal="center"/>
      <protection locked="0"/>
    </xf>
    <xf numFmtId="0" fontId="25" fillId="3" borderId="5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6" fillId="2" borderId="93" xfId="0" applyFont="1" applyFill="1" applyBorder="1" applyAlignment="1" applyProtection="1">
      <alignment horizontal="center" vertical="center"/>
      <protection locked="0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1" fillId="3" borderId="6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38" fillId="2" borderId="26" xfId="1" applyNumberFormat="1" applyFont="1" applyFill="1" applyBorder="1" applyAlignment="1" applyProtection="1">
      <alignment horizontal="center" vertical="center" wrapText="1"/>
      <protection locked="0"/>
    </xf>
    <xf numFmtId="49" fontId="35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59" xfId="0" applyFont="1" applyFill="1" applyBorder="1" applyAlignment="1">
      <alignment horizontal="left" vertical="center"/>
    </xf>
    <xf numFmtId="0" fontId="35" fillId="2" borderId="59" xfId="0" applyFont="1" applyFill="1" applyBorder="1" applyAlignment="1">
      <alignment horizontal="center" vertical="center"/>
    </xf>
    <xf numFmtId="0" fontId="35" fillId="2" borderId="8" xfId="0" applyFont="1" applyFill="1" applyBorder="1" applyAlignment="1" applyProtection="1">
      <alignment horizontal="left" vertical="center"/>
      <protection locked="0"/>
    </xf>
    <xf numFmtId="0" fontId="35" fillId="2" borderId="9" xfId="0" applyFont="1" applyFill="1" applyBorder="1" applyAlignment="1" applyProtection="1">
      <alignment horizontal="left" vertical="center"/>
      <protection locked="0"/>
    </xf>
    <xf numFmtId="0" fontId="35" fillId="2" borderId="24" xfId="0" applyFont="1" applyFill="1" applyBorder="1" applyAlignment="1">
      <alignment horizontal="left" vertical="center"/>
    </xf>
    <xf numFmtId="0" fontId="35" fillId="2" borderId="46" xfId="0" applyFont="1" applyFill="1" applyBorder="1" applyAlignment="1">
      <alignment horizontal="left" vertical="center"/>
    </xf>
    <xf numFmtId="0" fontId="35" fillId="2" borderId="38" xfId="0" applyFont="1" applyFill="1" applyBorder="1" applyAlignment="1" applyProtection="1">
      <alignment horizontal="center" vertical="center"/>
      <protection locked="0"/>
    </xf>
    <xf numFmtId="0" fontId="35" fillId="2" borderId="3" xfId="0" applyFont="1" applyFill="1" applyBorder="1" applyAlignment="1" applyProtection="1">
      <alignment horizontal="center" vertical="center"/>
      <protection locked="0"/>
    </xf>
    <xf numFmtId="0" fontId="35" fillId="2" borderId="4" xfId="0" applyFont="1" applyFill="1" applyBorder="1" applyAlignment="1" applyProtection="1">
      <alignment horizontal="center" vertical="center"/>
      <protection locked="0"/>
    </xf>
    <xf numFmtId="0" fontId="35" fillId="2" borderId="26" xfId="0" applyFont="1" applyFill="1" applyBorder="1" applyAlignment="1" applyProtection="1">
      <alignment horizontal="center" vertical="center"/>
      <protection locked="0"/>
    </xf>
    <xf numFmtId="0" fontId="35" fillId="2" borderId="18" xfId="0" applyFont="1" applyFill="1" applyBorder="1" applyAlignment="1" applyProtection="1">
      <alignment horizontal="center" vertical="center"/>
      <protection locked="0"/>
    </xf>
    <xf numFmtId="0" fontId="35" fillId="2" borderId="19" xfId="0" applyFont="1" applyFill="1" applyBorder="1" applyAlignment="1" applyProtection="1">
      <alignment horizontal="center" vertical="center"/>
      <protection locked="0"/>
    </xf>
    <xf numFmtId="0" fontId="31" fillId="2" borderId="68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1" fillId="2" borderId="87" xfId="0" applyFont="1" applyFill="1" applyBorder="1" applyAlignment="1" applyProtection="1">
      <alignment horizontal="center" vertical="center"/>
      <protection locked="0"/>
    </xf>
    <xf numFmtId="49" fontId="35" fillId="2" borderId="68" xfId="0" applyNumberFormat="1" applyFont="1" applyFill="1" applyBorder="1" applyAlignment="1" applyProtection="1">
      <alignment horizontal="center" vertical="center"/>
      <protection locked="0"/>
    </xf>
    <xf numFmtId="49" fontId="35" fillId="2" borderId="31" xfId="0" applyNumberFormat="1" applyFont="1" applyFill="1" applyBorder="1" applyAlignment="1" applyProtection="1">
      <alignment horizontal="center" vertical="center"/>
      <protection locked="0"/>
    </xf>
    <xf numFmtId="49" fontId="35" fillId="2" borderId="32" xfId="0" applyNumberFormat="1" applyFont="1" applyFill="1" applyBorder="1" applyAlignment="1" applyProtection="1">
      <alignment horizontal="center" vertical="center"/>
      <protection locked="0"/>
    </xf>
    <xf numFmtId="0" fontId="35" fillId="2" borderId="66" xfId="0" applyFont="1" applyFill="1" applyBorder="1" applyAlignment="1" applyProtection="1">
      <alignment horizontal="center" vertical="center"/>
      <protection locked="0"/>
    </xf>
    <xf numFmtId="0" fontId="35" fillId="2" borderId="14" xfId="0" applyFont="1" applyFill="1" applyBorder="1" applyAlignment="1" applyProtection="1">
      <alignment horizontal="center" vertical="center"/>
      <protection locked="0"/>
    </xf>
    <xf numFmtId="0" fontId="35" fillId="2" borderId="16" xfId="0" applyFont="1" applyFill="1" applyBorder="1" applyAlignment="1" applyProtection="1">
      <alignment horizontal="center" vertical="center"/>
      <protection locked="0"/>
    </xf>
    <xf numFmtId="49" fontId="35" fillId="2" borderId="87" xfId="0" applyNumberFormat="1" applyFont="1" applyFill="1" applyBorder="1" applyAlignment="1" applyProtection="1">
      <alignment horizontal="center" vertical="center"/>
      <protection locked="0"/>
    </xf>
    <xf numFmtId="49" fontId="34" fillId="2" borderId="14" xfId="0" applyNumberFormat="1" applyFont="1" applyFill="1" applyBorder="1" applyAlignment="1" applyProtection="1">
      <alignment horizontal="center" vertical="center"/>
      <protection locked="0"/>
    </xf>
    <xf numFmtId="49" fontId="34" fillId="2" borderId="15" xfId="0" applyNumberFormat="1" applyFont="1" applyFill="1" applyBorder="1" applyAlignment="1" applyProtection="1">
      <alignment horizontal="center" vertical="center"/>
      <protection locked="0"/>
    </xf>
    <xf numFmtId="49" fontId="34" fillId="2" borderId="13" xfId="0" applyNumberFormat="1" applyFont="1" applyFill="1" applyBorder="1" applyAlignment="1" applyProtection="1">
      <alignment horizontal="center" vertical="center"/>
      <protection locked="0"/>
    </xf>
    <xf numFmtId="49" fontId="34" fillId="2" borderId="16" xfId="0" applyNumberFormat="1" applyFont="1" applyFill="1" applyBorder="1" applyAlignment="1" applyProtection="1">
      <alignment horizontal="center" vertical="center"/>
      <protection locked="0"/>
    </xf>
    <xf numFmtId="0" fontId="31" fillId="2" borderId="13" xfId="0" applyFont="1" applyFill="1" applyBorder="1" applyAlignment="1" applyProtection="1">
      <alignment horizontal="center" vertical="center"/>
      <protection locked="0"/>
    </xf>
    <xf numFmtId="0" fontId="31" fillId="2" borderId="14" xfId="0" applyFont="1" applyFill="1" applyBorder="1" applyAlignment="1" applyProtection="1">
      <alignment horizontal="center" vertical="center"/>
      <protection locked="0"/>
    </xf>
    <xf numFmtId="0" fontId="31" fillId="2" borderId="15" xfId="0" applyFont="1" applyFill="1" applyBorder="1" applyAlignment="1" applyProtection="1">
      <alignment horizontal="center" vertical="center"/>
      <protection locked="0"/>
    </xf>
    <xf numFmtId="0" fontId="31" fillId="2" borderId="82" xfId="0" applyFont="1" applyFill="1" applyBorder="1" applyAlignment="1" applyProtection="1">
      <alignment horizontal="center" vertical="center"/>
    </xf>
    <xf numFmtId="0" fontId="31" fillId="2" borderId="85" xfId="0" applyFont="1" applyFill="1" applyBorder="1" applyAlignment="1" applyProtection="1">
      <alignment horizontal="center" vertical="center"/>
    </xf>
    <xf numFmtId="0" fontId="35" fillId="2" borderId="67" xfId="0" applyFont="1" applyFill="1" applyBorder="1" applyAlignment="1" applyProtection="1">
      <alignment horizontal="center" vertical="center"/>
      <protection locked="0"/>
    </xf>
    <xf numFmtId="0" fontId="31" fillId="2" borderId="72" xfId="0" applyFont="1" applyFill="1" applyBorder="1" applyAlignment="1" applyProtection="1">
      <alignment horizontal="center" vertical="center"/>
      <protection locked="0"/>
    </xf>
    <xf numFmtId="0" fontId="31" fillId="2" borderId="73" xfId="0" applyFont="1" applyFill="1" applyBorder="1" applyAlignment="1" applyProtection="1">
      <alignment horizontal="center" vertical="center"/>
      <protection locked="0"/>
    </xf>
    <xf numFmtId="0" fontId="31" fillId="2" borderId="74" xfId="0" applyFont="1" applyFill="1" applyBorder="1" applyAlignment="1" applyProtection="1">
      <alignment horizontal="center" vertical="center"/>
      <protection locked="0"/>
    </xf>
    <xf numFmtId="0" fontId="35" fillId="2" borderId="62" xfId="0" applyFont="1" applyFill="1" applyBorder="1" applyAlignment="1" applyProtection="1">
      <alignment horizontal="center" vertical="center"/>
      <protection locked="0"/>
    </xf>
    <xf numFmtId="0" fontId="35" fillId="2" borderId="28" xfId="0" applyFont="1" applyFill="1" applyBorder="1" applyAlignment="1" applyProtection="1">
      <alignment horizontal="center" vertical="center"/>
      <protection locked="0"/>
    </xf>
    <xf numFmtId="0" fontId="35" fillId="2" borderId="29" xfId="0" applyFont="1" applyFill="1" applyBorder="1" applyAlignment="1" applyProtection="1">
      <alignment horizontal="center" vertical="center"/>
      <protection locked="0"/>
    </xf>
    <xf numFmtId="0" fontId="35" fillId="2" borderId="48" xfId="0" applyFont="1" applyFill="1" applyBorder="1" applyAlignment="1" applyProtection="1">
      <alignment horizontal="center" vertical="center"/>
      <protection locked="0"/>
    </xf>
    <xf numFmtId="0" fontId="35" fillId="2" borderId="20" xfId="0" applyFont="1" applyFill="1" applyBorder="1" applyAlignment="1" applyProtection="1">
      <alignment horizontal="center" vertical="center"/>
      <protection locked="0"/>
    </xf>
    <xf numFmtId="0" fontId="35" fillId="2" borderId="23" xfId="0" applyFont="1" applyFill="1" applyBorder="1" applyAlignment="1" applyProtection="1">
      <alignment horizontal="center" vertical="center"/>
      <protection locked="0"/>
    </xf>
    <xf numFmtId="0" fontId="35" fillId="2" borderId="13" xfId="0" applyFont="1" applyFill="1" applyBorder="1" applyAlignment="1" applyProtection="1">
      <alignment horizontal="center" vertical="center"/>
      <protection locked="0"/>
    </xf>
    <xf numFmtId="0" fontId="35" fillId="2" borderId="15" xfId="0" applyFont="1" applyFill="1" applyBorder="1" applyAlignment="1" applyProtection="1">
      <alignment horizontal="center" vertical="center"/>
      <protection locked="0"/>
    </xf>
    <xf numFmtId="49" fontId="35" fillId="2" borderId="13" xfId="0" applyNumberFormat="1" applyFont="1" applyFill="1" applyBorder="1" applyAlignment="1" applyProtection="1">
      <alignment horizontal="center" vertical="center"/>
      <protection locked="0"/>
    </xf>
    <xf numFmtId="49" fontId="35" fillId="2" borderId="14" xfId="0" applyNumberFormat="1" applyFont="1" applyFill="1" applyBorder="1" applyAlignment="1" applyProtection="1">
      <alignment horizontal="center" vertical="center"/>
      <protection locked="0"/>
    </xf>
    <xf numFmtId="49" fontId="35" fillId="2" borderId="15" xfId="0" applyNumberFormat="1" applyFont="1" applyFill="1" applyBorder="1" applyAlignment="1" applyProtection="1">
      <alignment horizontal="center" vertical="center"/>
      <protection locked="0"/>
    </xf>
    <xf numFmtId="0" fontId="38" fillId="2" borderId="13" xfId="1" applyFont="1" applyFill="1" applyBorder="1" applyAlignment="1" applyProtection="1">
      <alignment horizontal="center" vertical="center"/>
      <protection locked="0"/>
    </xf>
    <xf numFmtId="0" fontId="36" fillId="2" borderId="14" xfId="0" applyFont="1" applyFill="1" applyBorder="1" applyAlignment="1" applyProtection="1">
      <alignment horizontal="center" vertical="center" wrapText="1"/>
      <protection locked="0"/>
    </xf>
    <xf numFmtId="49" fontId="37" fillId="2" borderId="13" xfId="0" applyNumberFormat="1" applyFont="1" applyFill="1" applyBorder="1" applyAlignment="1" applyProtection="1">
      <alignment horizontal="center" vertical="center"/>
      <protection locked="0"/>
    </xf>
    <xf numFmtId="49" fontId="37" fillId="2" borderId="14" xfId="0" applyNumberFormat="1" applyFont="1" applyFill="1" applyBorder="1" applyAlignment="1" applyProtection="1">
      <alignment horizontal="center" vertical="center"/>
      <protection locked="0"/>
    </xf>
    <xf numFmtId="49" fontId="37" fillId="2" borderId="15" xfId="0" applyNumberFormat="1" applyFont="1" applyFill="1" applyBorder="1" applyAlignment="1" applyProtection="1">
      <alignment horizontal="center" vertical="center"/>
      <protection locked="0"/>
    </xf>
    <xf numFmtId="49" fontId="37" fillId="2" borderId="16" xfId="0" applyNumberFormat="1" applyFont="1" applyFill="1" applyBorder="1" applyAlignment="1" applyProtection="1">
      <alignment horizontal="center" vertical="center"/>
      <protection locked="0"/>
    </xf>
    <xf numFmtId="0" fontId="36" fillId="2" borderId="28" xfId="0" applyFont="1" applyFill="1" applyBorder="1" applyAlignment="1" applyProtection="1">
      <alignment horizontal="center" vertical="center"/>
      <protection locked="0"/>
    </xf>
    <xf numFmtId="0" fontId="36" fillId="2" borderId="29" xfId="0" applyFont="1" applyFill="1" applyBorder="1" applyAlignment="1" applyProtection="1">
      <alignment horizontal="center" vertical="center"/>
      <protection locked="0"/>
    </xf>
    <xf numFmtId="0" fontId="36" fillId="2" borderId="13" xfId="0" applyFont="1" applyFill="1" applyBorder="1" applyAlignment="1" applyProtection="1">
      <alignment horizontal="center" vertical="center" wrapText="1"/>
      <protection locked="0"/>
    </xf>
    <xf numFmtId="0" fontId="36" fillId="2" borderId="80" xfId="0" applyFont="1" applyFill="1" applyBorder="1" applyAlignment="1" applyProtection="1">
      <alignment horizontal="center" vertical="center" wrapText="1"/>
      <protection locked="0"/>
    </xf>
    <xf numFmtId="0" fontId="36" fillId="2" borderId="81" xfId="0" applyFont="1" applyFill="1" applyBorder="1" applyAlignment="1" applyProtection="1">
      <alignment horizontal="right" vertical="center" wrapText="1"/>
      <protection locked="0"/>
    </xf>
    <xf numFmtId="0" fontId="36" fillId="2" borderId="80" xfId="0" applyFont="1" applyFill="1" applyBorder="1" applyAlignment="1" applyProtection="1">
      <alignment horizontal="right" vertical="center" wrapText="1"/>
      <protection locked="0"/>
    </xf>
    <xf numFmtId="0" fontId="34" fillId="2" borderId="93" xfId="0" applyFont="1" applyFill="1" applyBorder="1" applyAlignment="1" applyProtection="1">
      <alignment horizontal="center" vertical="center"/>
      <protection locked="0"/>
    </xf>
    <xf numFmtId="0" fontId="34" fillId="2" borderId="10" xfId="0" applyFont="1" applyFill="1" applyBorder="1" applyAlignment="1" applyProtection="1">
      <alignment horizontal="center" vertical="center"/>
      <protection locked="0"/>
    </xf>
    <xf numFmtId="0" fontId="34" fillId="2" borderId="11" xfId="0" applyFont="1" applyFill="1" applyBorder="1" applyAlignment="1" applyProtection="1">
      <alignment horizontal="center" vertical="center"/>
      <protection locked="0"/>
    </xf>
    <xf numFmtId="0" fontId="31" fillId="2" borderId="32" xfId="0" applyFont="1" applyFill="1" applyBorder="1" applyAlignment="1" applyProtection="1">
      <alignment horizontal="center" vertical="center"/>
      <protection locked="0"/>
    </xf>
    <xf numFmtId="49" fontId="36" fillId="2" borderId="79" xfId="0" applyNumberFormat="1" applyFont="1" applyFill="1" applyBorder="1" applyAlignment="1" applyProtection="1">
      <alignment horizontal="left" vertical="center"/>
      <protection locked="0"/>
    </xf>
    <xf numFmtId="49" fontId="36" fillId="2" borderId="77" xfId="0" applyNumberFormat="1" applyFont="1" applyFill="1" applyBorder="1" applyAlignment="1" applyProtection="1">
      <alignment horizontal="left" vertical="center"/>
      <protection locked="0"/>
    </xf>
    <xf numFmtId="0" fontId="36" fillId="2" borderId="31" xfId="0" applyFont="1" applyFill="1" applyBorder="1" applyAlignment="1" applyProtection="1">
      <alignment horizontal="center" vertical="center"/>
      <protection locked="0"/>
    </xf>
    <xf numFmtId="0" fontId="36" fillId="2" borderId="77" xfId="0" applyFont="1" applyFill="1" applyBorder="1" applyAlignment="1" applyProtection="1">
      <alignment horizontal="center" vertical="center"/>
      <protection locked="0"/>
    </xf>
    <xf numFmtId="14" fontId="34" fillId="2" borderId="2" xfId="0" applyNumberFormat="1" applyFont="1" applyFill="1" applyBorder="1" applyAlignment="1" applyProtection="1">
      <alignment horizontal="center"/>
      <protection locked="0"/>
    </xf>
    <xf numFmtId="14" fontId="34" fillId="2" borderId="3" xfId="0" applyNumberFormat="1" applyFont="1" applyFill="1" applyBorder="1" applyAlignment="1" applyProtection="1">
      <alignment horizontal="center"/>
      <protection locked="0"/>
    </xf>
    <xf numFmtId="14" fontId="34" fillId="2" borderId="4" xfId="0" applyNumberFormat="1" applyFont="1" applyFill="1" applyBorder="1" applyAlignment="1" applyProtection="1">
      <alignment horizontal="center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12" fillId="0" borderId="6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top"/>
    </xf>
    <xf numFmtId="0" fontId="15" fillId="0" borderId="28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8" fillId="0" borderId="0" xfId="0" applyFo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3" borderId="92" xfId="0" applyFont="1" applyFill="1" applyBorder="1">
      <alignment vertical="center"/>
    </xf>
  </cellXfs>
  <cellStyles count="3">
    <cellStyle name="パーセント" xfId="2" builtinId="5"/>
    <cellStyle name="ハイパーリンク" xfId="1" builtinId="8"/>
    <cellStyle name="標準" xfId="0" builtinId="0"/>
  </cellStyles>
  <dxfs count="12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Q$30" noThreeD="1"/>
</file>

<file path=xl/ctrlProps/ctrlProp10.xml><?xml version="1.0" encoding="utf-8"?>
<formControlPr xmlns="http://schemas.microsoft.com/office/spreadsheetml/2009/9/main" objectType="CheckBox" fmlaLink="$Q$44" noThreeD="1"/>
</file>

<file path=xl/ctrlProps/ctrlProp11.xml><?xml version="1.0" encoding="utf-8"?>
<formControlPr xmlns="http://schemas.microsoft.com/office/spreadsheetml/2009/9/main" objectType="CheckBox" fmlaLink="$Q$21" noThreeD="1"/>
</file>

<file path=xl/ctrlProps/ctrlProp12.xml><?xml version="1.0" encoding="utf-8"?>
<formControlPr xmlns="http://schemas.microsoft.com/office/spreadsheetml/2009/9/main" objectType="CheckBox" fmlaLink="$Q$23" noThreeD="1"/>
</file>

<file path=xl/ctrlProps/ctrlProp13.xml><?xml version="1.0" encoding="utf-8"?>
<formControlPr xmlns="http://schemas.microsoft.com/office/spreadsheetml/2009/9/main" objectType="CheckBox" fmlaLink="$Q$25" noThreeD="1"/>
</file>

<file path=xl/ctrlProps/ctrlProp14.xml><?xml version="1.0" encoding="utf-8"?>
<formControlPr xmlns="http://schemas.microsoft.com/office/spreadsheetml/2009/9/main" objectType="CheckBox" fmlaLink="$Q$26" noThreeD="1"/>
</file>

<file path=xl/ctrlProps/ctrlProp15.xml><?xml version="1.0" encoding="utf-8"?>
<formControlPr xmlns="http://schemas.microsoft.com/office/spreadsheetml/2009/9/main" objectType="CheckBox" fmlaLink="$Q$7" lockText="1" noThreeD="1"/>
</file>

<file path=xl/ctrlProps/ctrlProp16.xml><?xml version="1.0" encoding="utf-8"?>
<formControlPr xmlns="http://schemas.microsoft.com/office/spreadsheetml/2009/9/main" objectType="CheckBox" fmlaLink="$Q$8" lockText="1" noThreeD="1"/>
</file>

<file path=xl/ctrlProps/ctrlProp17.xml><?xml version="1.0" encoding="utf-8"?>
<formControlPr xmlns="http://schemas.microsoft.com/office/spreadsheetml/2009/9/main" objectType="CheckBox" checked="Checked" fmlaLink="$Q$30" noThreeD="1"/>
</file>

<file path=xl/ctrlProps/ctrlProp18.xml><?xml version="1.0" encoding="utf-8"?>
<formControlPr xmlns="http://schemas.microsoft.com/office/spreadsheetml/2009/9/main" objectType="CheckBox" fmlaLink="$Q$31" noThreeD="1"/>
</file>

<file path=xl/ctrlProps/ctrlProp19.xml><?xml version="1.0" encoding="utf-8"?>
<formControlPr xmlns="http://schemas.microsoft.com/office/spreadsheetml/2009/9/main" objectType="CheckBox" checked="Checked" fmlaLink="$Q$34" noThreeD="1"/>
</file>

<file path=xl/ctrlProps/ctrlProp2.xml><?xml version="1.0" encoding="utf-8"?>
<formControlPr xmlns="http://schemas.microsoft.com/office/spreadsheetml/2009/9/main" objectType="CheckBox" fmlaLink="$Q$31" noThreeD="1"/>
</file>

<file path=xl/ctrlProps/ctrlProp20.xml><?xml version="1.0" encoding="utf-8"?>
<formControlPr xmlns="http://schemas.microsoft.com/office/spreadsheetml/2009/9/main" objectType="CheckBox" fmlaLink="$Q$35" noThreeD="1"/>
</file>

<file path=xl/ctrlProps/ctrlProp21.xml><?xml version="1.0" encoding="utf-8"?>
<formControlPr xmlns="http://schemas.microsoft.com/office/spreadsheetml/2009/9/main" objectType="CheckBox" fmlaLink="$Q$39" noThreeD="1"/>
</file>

<file path=xl/ctrlProps/ctrlProp22.xml><?xml version="1.0" encoding="utf-8"?>
<formControlPr xmlns="http://schemas.microsoft.com/office/spreadsheetml/2009/9/main" objectType="CheckBox" checked="Checked" fmlaLink="$Q$38" noThreeD="1"/>
</file>

<file path=xl/ctrlProps/ctrlProp23.xml><?xml version="1.0" encoding="utf-8"?>
<formControlPr xmlns="http://schemas.microsoft.com/office/spreadsheetml/2009/9/main" objectType="CheckBox" checked="Checked" fmlaLink="$Q$41" noThreeD="1"/>
</file>

<file path=xl/ctrlProps/ctrlProp24.xml><?xml version="1.0" encoding="utf-8"?>
<formControlPr xmlns="http://schemas.microsoft.com/office/spreadsheetml/2009/9/main" objectType="CheckBox" fmlaLink="$Q$42" noThreeD="1"/>
</file>

<file path=xl/ctrlProps/ctrlProp25.xml><?xml version="1.0" encoding="utf-8"?>
<formControlPr xmlns="http://schemas.microsoft.com/office/spreadsheetml/2009/9/main" objectType="CheckBox" checked="Checked" fmlaLink="$Q$43" noThreeD="1"/>
</file>

<file path=xl/ctrlProps/ctrlProp26.xml><?xml version="1.0" encoding="utf-8"?>
<formControlPr xmlns="http://schemas.microsoft.com/office/spreadsheetml/2009/9/main" objectType="CheckBox" checked="Checked" fmlaLink="$Q$21" noThreeD="1"/>
</file>

<file path=xl/ctrlProps/ctrlProp27.xml><?xml version="1.0" encoding="utf-8"?>
<formControlPr xmlns="http://schemas.microsoft.com/office/spreadsheetml/2009/9/main" objectType="CheckBox" fmlaLink="$Q$23" noThreeD="1"/>
</file>

<file path=xl/ctrlProps/ctrlProp28.xml><?xml version="1.0" encoding="utf-8"?>
<formControlPr xmlns="http://schemas.microsoft.com/office/spreadsheetml/2009/9/main" objectType="CheckBox" checked="Checked" fmlaLink="$Q$25" noThreeD="1"/>
</file>

<file path=xl/ctrlProps/ctrlProp29.xml><?xml version="1.0" encoding="utf-8"?>
<formControlPr xmlns="http://schemas.microsoft.com/office/spreadsheetml/2009/9/main" objectType="CheckBox" fmlaLink="$Q$26" noThreeD="1"/>
</file>

<file path=xl/ctrlProps/ctrlProp3.xml><?xml version="1.0" encoding="utf-8"?>
<formControlPr xmlns="http://schemas.microsoft.com/office/spreadsheetml/2009/9/main" objectType="CheckBox" fmlaLink="$Q$34" noThreeD="1"/>
</file>

<file path=xl/ctrlProps/ctrlProp30.xml><?xml version="1.0" encoding="utf-8"?>
<formControlPr xmlns="http://schemas.microsoft.com/office/spreadsheetml/2009/9/main" objectType="CheckBox" checked="Checked" fmlaLink="$Q$43" noThreeD="1"/>
</file>

<file path=xl/ctrlProps/ctrlProp4.xml><?xml version="1.0" encoding="utf-8"?>
<formControlPr xmlns="http://schemas.microsoft.com/office/spreadsheetml/2009/9/main" objectType="CheckBox" fmlaLink="$Q$35" noThreeD="1"/>
</file>

<file path=xl/ctrlProps/ctrlProp5.xml><?xml version="1.0" encoding="utf-8"?>
<formControlPr xmlns="http://schemas.microsoft.com/office/spreadsheetml/2009/9/main" objectType="CheckBox" fmlaLink="$Q$39" noThreeD="1"/>
</file>

<file path=xl/ctrlProps/ctrlProp6.xml><?xml version="1.0" encoding="utf-8"?>
<formControlPr xmlns="http://schemas.microsoft.com/office/spreadsheetml/2009/9/main" objectType="CheckBox" fmlaLink="$Q$38" noThreeD="1"/>
</file>

<file path=xl/ctrlProps/ctrlProp7.xml><?xml version="1.0" encoding="utf-8"?>
<formControlPr xmlns="http://schemas.microsoft.com/office/spreadsheetml/2009/9/main" objectType="CheckBox" fmlaLink="$Q$41" noThreeD="1"/>
</file>

<file path=xl/ctrlProps/ctrlProp8.xml><?xml version="1.0" encoding="utf-8"?>
<formControlPr xmlns="http://schemas.microsoft.com/office/spreadsheetml/2009/9/main" objectType="CheckBox" fmlaLink="$Q$42" noThreeD="1"/>
</file>

<file path=xl/ctrlProps/ctrlProp9.xml><?xml version="1.0" encoding="utf-8"?>
<formControlPr xmlns="http://schemas.microsoft.com/office/spreadsheetml/2009/9/main" objectType="CheckBox" fmlaLink="$Q$43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88900</xdr:rowOff>
        </xdr:from>
        <xdr:to>
          <xdr:col>2</xdr:col>
          <xdr:colOff>254000</xdr:colOff>
          <xdr:row>30</xdr:row>
          <xdr:rowOff>330200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88900</xdr:rowOff>
        </xdr:from>
        <xdr:to>
          <xdr:col>4</xdr:col>
          <xdr:colOff>254000</xdr:colOff>
          <xdr:row>30</xdr:row>
          <xdr:rowOff>330200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88900</xdr:rowOff>
        </xdr:from>
        <xdr:to>
          <xdr:col>8</xdr:col>
          <xdr:colOff>254000</xdr:colOff>
          <xdr:row>30</xdr:row>
          <xdr:rowOff>330200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30</xdr:row>
          <xdr:rowOff>88900</xdr:rowOff>
        </xdr:from>
        <xdr:to>
          <xdr:col>11</xdr:col>
          <xdr:colOff>38100</xdr:colOff>
          <xdr:row>30</xdr:row>
          <xdr:rowOff>330200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36</xdr:row>
          <xdr:rowOff>6350</xdr:rowOff>
        </xdr:from>
        <xdr:to>
          <xdr:col>7</xdr:col>
          <xdr:colOff>444500</xdr:colOff>
          <xdr:row>36</xdr:row>
          <xdr:rowOff>254000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36</xdr:row>
          <xdr:rowOff>6350</xdr:rowOff>
        </xdr:from>
        <xdr:to>
          <xdr:col>4</xdr:col>
          <xdr:colOff>266700</xdr:colOff>
          <xdr:row>36</xdr:row>
          <xdr:rowOff>254000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37</xdr:row>
          <xdr:rowOff>6350</xdr:rowOff>
        </xdr:from>
        <xdr:to>
          <xdr:col>4</xdr:col>
          <xdr:colOff>266700</xdr:colOff>
          <xdr:row>37</xdr:row>
          <xdr:rowOff>254000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37</xdr:row>
          <xdr:rowOff>6350</xdr:rowOff>
        </xdr:from>
        <xdr:to>
          <xdr:col>7</xdr:col>
          <xdr:colOff>1187450</xdr:colOff>
          <xdr:row>37</xdr:row>
          <xdr:rowOff>254000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職務経歴書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37</xdr:row>
          <xdr:rowOff>6350</xdr:rowOff>
        </xdr:from>
        <xdr:to>
          <xdr:col>8</xdr:col>
          <xdr:colOff>266700</xdr:colOff>
          <xdr:row>37</xdr:row>
          <xdr:rowOff>254000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37</xdr:row>
          <xdr:rowOff>12700</xdr:rowOff>
        </xdr:from>
        <xdr:to>
          <xdr:col>12</xdr:col>
          <xdr:colOff>25400</xdr:colOff>
          <xdr:row>37</xdr:row>
          <xdr:rowOff>254000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22</xdr:row>
          <xdr:rowOff>6350</xdr:rowOff>
        </xdr:from>
        <xdr:to>
          <xdr:col>2</xdr:col>
          <xdr:colOff>266700</xdr:colOff>
          <xdr:row>23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22</xdr:row>
          <xdr:rowOff>6350</xdr:rowOff>
        </xdr:from>
        <xdr:to>
          <xdr:col>4</xdr:col>
          <xdr:colOff>266700</xdr:colOff>
          <xdr:row>23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22</xdr:row>
          <xdr:rowOff>6350</xdr:rowOff>
        </xdr:from>
        <xdr:to>
          <xdr:col>8</xdr:col>
          <xdr:colOff>266700</xdr:colOff>
          <xdr:row>23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22</xdr:row>
          <xdr:rowOff>6350</xdr:rowOff>
        </xdr:from>
        <xdr:to>
          <xdr:col>11</xdr:col>
          <xdr:colOff>25400</xdr:colOff>
          <xdr:row>23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2</xdr:row>
          <xdr:rowOff>63500</xdr:rowOff>
        </xdr:from>
        <xdr:to>
          <xdr:col>7</xdr:col>
          <xdr:colOff>641350</xdr:colOff>
          <xdr:row>3</xdr:row>
          <xdr:rowOff>63500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3</xdr:row>
          <xdr:rowOff>63500</xdr:rowOff>
        </xdr:from>
        <xdr:to>
          <xdr:col>7</xdr:col>
          <xdr:colOff>641350</xdr:colOff>
          <xdr:row>4</xdr:row>
          <xdr:rowOff>63500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35</xdr:row>
      <xdr:rowOff>38100</xdr:rowOff>
    </xdr:from>
    <xdr:to>
      <xdr:col>2</xdr:col>
      <xdr:colOff>556260</xdr:colOff>
      <xdr:row>35</xdr:row>
      <xdr:rowOff>205740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5400000">
          <a:off x="1610360" y="7940040"/>
          <a:ext cx="167640" cy="36576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88900</xdr:rowOff>
        </xdr:from>
        <xdr:to>
          <xdr:col>2</xdr:col>
          <xdr:colOff>254000</xdr:colOff>
          <xdr:row>30</xdr:row>
          <xdr:rowOff>330200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88900</xdr:rowOff>
        </xdr:from>
        <xdr:to>
          <xdr:col>4</xdr:col>
          <xdr:colOff>254000</xdr:colOff>
          <xdr:row>30</xdr:row>
          <xdr:rowOff>330200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88900</xdr:rowOff>
        </xdr:from>
        <xdr:to>
          <xdr:col>8</xdr:col>
          <xdr:colOff>254000</xdr:colOff>
          <xdr:row>30</xdr:row>
          <xdr:rowOff>330200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30</xdr:row>
          <xdr:rowOff>88900</xdr:rowOff>
        </xdr:from>
        <xdr:to>
          <xdr:col>11</xdr:col>
          <xdr:colOff>38100</xdr:colOff>
          <xdr:row>30</xdr:row>
          <xdr:rowOff>330200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3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36</xdr:row>
          <xdr:rowOff>6350</xdr:rowOff>
        </xdr:from>
        <xdr:to>
          <xdr:col>7</xdr:col>
          <xdr:colOff>444500</xdr:colOff>
          <xdr:row>36</xdr:row>
          <xdr:rowOff>254000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36</xdr:row>
          <xdr:rowOff>6350</xdr:rowOff>
        </xdr:from>
        <xdr:to>
          <xdr:col>4</xdr:col>
          <xdr:colOff>266700</xdr:colOff>
          <xdr:row>36</xdr:row>
          <xdr:rowOff>254000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3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37</xdr:row>
          <xdr:rowOff>6350</xdr:rowOff>
        </xdr:from>
        <xdr:to>
          <xdr:col>4</xdr:col>
          <xdr:colOff>266700</xdr:colOff>
          <xdr:row>37</xdr:row>
          <xdr:rowOff>254000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3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37</xdr:row>
          <xdr:rowOff>6350</xdr:rowOff>
        </xdr:from>
        <xdr:to>
          <xdr:col>7</xdr:col>
          <xdr:colOff>317500</xdr:colOff>
          <xdr:row>37</xdr:row>
          <xdr:rowOff>254000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3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37</xdr:row>
          <xdr:rowOff>6350</xdr:rowOff>
        </xdr:from>
        <xdr:to>
          <xdr:col>8</xdr:col>
          <xdr:colOff>266700</xdr:colOff>
          <xdr:row>37</xdr:row>
          <xdr:rowOff>254000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3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22</xdr:row>
          <xdr:rowOff>6350</xdr:rowOff>
        </xdr:from>
        <xdr:to>
          <xdr:col>2</xdr:col>
          <xdr:colOff>266700</xdr:colOff>
          <xdr:row>23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3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63500</xdr:colOff>
          <xdr:row>22</xdr:row>
          <xdr:rowOff>6350</xdr:rowOff>
        </xdr:from>
        <xdr:to>
          <xdr:col>4</xdr:col>
          <xdr:colOff>266700</xdr:colOff>
          <xdr:row>23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3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22</xdr:row>
          <xdr:rowOff>6350</xdr:rowOff>
        </xdr:from>
        <xdr:to>
          <xdr:col>8</xdr:col>
          <xdr:colOff>266700</xdr:colOff>
          <xdr:row>23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3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</xdr:colOff>
          <xdr:row>22</xdr:row>
          <xdr:rowOff>6350</xdr:rowOff>
        </xdr:from>
        <xdr:to>
          <xdr:col>11</xdr:col>
          <xdr:colOff>25400</xdr:colOff>
          <xdr:row>23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3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120650</xdr:colOff>
          <xdr:row>37</xdr:row>
          <xdr:rowOff>6350</xdr:rowOff>
        </xdr:from>
        <xdr:to>
          <xdr:col>11</xdr:col>
          <xdr:colOff>120650</xdr:colOff>
          <xdr:row>37</xdr:row>
          <xdr:rowOff>254000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3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35</xdr:row>
      <xdr:rowOff>38100</xdr:rowOff>
    </xdr:from>
    <xdr:to>
      <xdr:col>2</xdr:col>
      <xdr:colOff>556260</xdr:colOff>
      <xdr:row>35</xdr:row>
      <xdr:rowOff>205740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5400000">
          <a:off x="1386840" y="9326880"/>
          <a:ext cx="167640" cy="36576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tel:050-5526-1986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050-5526-198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hyperlink" Target="mailto:sapoemi@sapoemi.jp" TargetMode="External"/><Relationship Id="rId16" Type="http://schemas.openxmlformats.org/officeDocument/2006/relationships/ctrlProp" Target="../ctrlProps/ctrlProp27.xml"/><Relationship Id="rId1" Type="http://schemas.openxmlformats.org/officeDocument/2006/relationships/hyperlink" Target="tel:050-5526-1986" TargetMode="External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vmlDrawing" Target="../drawings/vmlDrawing3.v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drawing" Target="../drawings/drawing4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sapoemi.jp/" TargetMode="External"/><Relationship Id="rId2" Type="http://schemas.openxmlformats.org/officeDocument/2006/relationships/hyperlink" Target="https://sapoemi.jp/" TargetMode="External"/><Relationship Id="rId1" Type="http://schemas.openxmlformats.org/officeDocument/2006/relationships/hyperlink" Target="tel:050-5526-1986" TargetMode="External"/><Relationship Id="rId5" Type="http://schemas.openxmlformats.org/officeDocument/2006/relationships/drawing" Target="../drawings/drawing5.xml"/><Relationship Id="rId4" Type="http://schemas.openxmlformats.org/officeDocument/2006/relationships/hyperlink" Target="mailto:info@sapoem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95D2-23B8-42E3-82A6-832729FC8E5D}">
  <dimension ref="A1:X45"/>
  <sheetViews>
    <sheetView tabSelected="1" zoomScale="115" zoomScaleNormal="115" workbookViewId="0"/>
  </sheetViews>
  <sheetFormatPr defaultColWidth="0" defaultRowHeight="15" zeroHeight="1" x14ac:dyDescent="0.55000000000000004"/>
  <cols>
    <col min="1" max="1" width="2.08203125" style="40" customWidth="1"/>
    <col min="2" max="2" width="12.33203125" style="40" customWidth="1"/>
    <col min="3" max="3" width="3.58203125" style="40" customWidth="1"/>
    <col min="4" max="4" width="8.9140625" style="40" customWidth="1"/>
    <col min="5" max="5" width="3.58203125" style="40" customWidth="1"/>
    <col min="6" max="6" width="4.6640625" style="40" customWidth="1"/>
    <col min="7" max="7" width="3.58203125" style="40" customWidth="1"/>
    <col min="8" max="8" width="16.1640625" style="40" customWidth="1"/>
    <col min="9" max="9" width="3.58203125" style="40" customWidth="1"/>
    <col min="10" max="10" width="9.1640625" style="40" customWidth="1"/>
    <col min="11" max="11" width="2.6640625" style="40" customWidth="1"/>
    <col min="12" max="12" width="6.6640625" style="40" customWidth="1"/>
    <col min="13" max="13" width="3.58203125" style="40" customWidth="1"/>
    <col min="14" max="14" width="18.33203125" style="40" customWidth="1"/>
    <col min="15" max="15" width="18.58203125" style="124" customWidth="1"/>
    <col min="16" max="16" width="6.9140625" style="39" hidden="1"/>
    <col min="17" max="17" width="6.9140625" style="467" hidden="1"/>
    <col min="18" max="16384" width="6.9140625" style="39" hidden="1"/>
  </cols>
  <sheetData>
    <row r="1" spans="1:24" x14ac:dyDescent="0.55000000000000004"/>
    <row r="2" spans="1:24" ht="17.399999999999999" customHeight="1" x14ac:dyDescent="0.55000000000000004">
      <c r="A2" s="40" t="s">
        <v>183</v>
      </c>
      <c r="B2" s="91"/>
      <c r="C2" s="91"/>
      <c r="D2" s="91"/>
      <c r="E2" s="91"/>
      <c r="F2" s="245" t="s">
        <v>208</v>
      </c>
      <c r="G2" s="245"/>
      <c r="H2" s="245"/>
      <c r="I2" s="245"/>
      <c r="J2" s="245"/>
      <c r="K2" s="245"/>
      <c r="L2" s="245"/>
      <c r="M2" s="91"/>
      <c r="N2" s="91"/>
    </row>
    <row r="3" spans="1:24" ht="21" customHeight="1" thickBot="1" x14ac:dyDescent="0.6">
      <c r="A3" s="99" t="s">
        <v>209</v>
      </c>
      <c r="K3" s="249" t="s">
        <v>148</v>
      </c>
      <c r="L3" s="249"/>
      <c r="M3" s="250"/>
      <c r="N3" s="250"/>
    </row>
    <row r="4" spans="1:24" ht="23.4" customHeight="1" thickBot="1" x14ac:dyDescent="0.5">
      <c r="B4" s="70" t="s">
        <v>94</v>
      </c>
      <c r="C4" s="253"/>
      <c r="D4" s="254"/>
      <c r="E4" s="254"/>
      <c r="F4" s="254"/>
      <c r="G4" s="255"/>
      <c r="K4" s="256" t="s">
        <v>30</v>
      </c>
      <c r="L4" s="256"/>
      <c r="M4" s="257"/>
      <c r="N4" s="257"/>
    </row>
    <row r="5" spans="1:24" ht="28.25" customHeight="1" x14ac:dyDescent="0.55000000000000004">
      <c r="B5" s="41" t="s">
        <v>0</v>
      </c>
      <c r="C5" s="258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60"/>
      <c r="P5" s="39" t="s">
        <v>154</v>
      </c>
      <c r="Q5" s="467" t="b">
        <v>1</v>
      </c>
    </row>
    <row r="6" spans="1:24" ht="28.25" customHeight="1" x14ac:dyDescent="0.55000000000000004">
      <c r="B6" s="42" t="s">
        <v>11</v>
      </c>
      <c r="C6" s="43" t="s">
        <v>96</v>
      </c>
      <c r="D6" s="100"/>
      <c r="E6" s="44" t="s">
        <v>97</v>
      </c>
      <c r="F6" s="100"/>
      <c r="G6" s="44" t="s">
        <v>98</v>
      </c>
      <c r="H6" s="44" t="s">
        <v>99</v>
      </c>
      <c r="I6" s="44" t="s">
        <v>96</v>
      </c>
      <c r="J6" s="100"/>
      <c r="K6" s="44" t="s">
        <v>97</v>
      </c>
      <c r="L6" s="100"/>
      <c r="M6" s="44" t="s">
        <v>100</v>
      </c>
      <c r="N6" s="45" t="s">
        <v>101</v>
      </c>
      <c r="P6" s="39" t="s">
        <v>155</v>
      </c>
      <c r="Q6" s="467" t="b">
        <v>1</v>
      </c>
    </row>
    <row r="7" spans="1:24" ht="15.65" customHeight="1" x14ac:dyDescent="0.55000000000000004">
      <c r="B7" s="46" t="s">
        <v>1</v>
      </c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248"/>
      <c r="P7" s="39" t="s">
        <v>156</v>
      </c>
      <c r="Q7" s="467" t="b">
        <v>0</v>
      </c>
    </row>
    <row r="8" spans="1:24" ht="28.75" customHeight="1" x14ac:dyDescent="0.55000000000000004">
      <c r="B8" s="47" t="s">
        <v>2</v>
      </c>
      <c r="C8" s="211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P8" s="39" t="s">
        <v>95</v>
      </c>
      <c r="Q8" s="467" t="b">
        <v>1</v>
      </c>
    </row>
    <row r="9" spans="1:24" ht="17.399999999999999" customHeight="1" x14ac:dyDescent="0.55000000000000004">
      <c r="B9" s="48" t="s">
        <v>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3"/>
      <c r="Q9" s="467">
        <f>COUNTIF(Q5:Q8,FALSE)</f>
        <v>1</v>
      </c>
    </row>
    <row r="10" spans="1:24" ht="27.65" customHeight="1" x14ac:dyDescent="0.55000000000000004">
      <c r="B10" s="50" t="s">
        <v>3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3"/>
    </row>
    <row r="11" spans="1:24" ht="25.25" customHeight="1" x14ac:dyDescent="0.55000000000000004">
      <c r="B11" s="149" t="s">
        <v>5</v>
      </c>
      <c r="C11" s="51" t="s">
        <v>20</v>
      </c>
      <c r="D11" s="101"/>
      <c r="E11" s="52" t="s">
        <v>102</v>
      </c>
      <c r="F11" s="251"/>
      <c r="G11" s="252"/>
      <c r="H11" s="75" t="s">
        <v>103</v>
      </c>
      <c r="I11" s="185"/>
      <c r="J11" s="186"/>
      <c r="K11" s="187"/>
      <c r="L11" s="187"/>
      <c r="M11" s="187"/>
      <c r="N11" s="188"/>
      <c r="Q11" s="468"/>
      <c r="R11" s="180"/>
      <c r="S11" s="180"/>
      <c r="T11" s="180"/>
      <c r="U11" s="180"/>
      <c r="V11" s="180"/>
      <c r="W11" s="180"/>
      <c r="X11" s="180"/>
    </row>
    <row r="12" spans="1:24" ht="23.4" customHeight="1" x14ac:dyDescent="0.55000000000000004">
      <c r="B12" s="229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7"/>
      <c r="Q12" s="468"/>
      <c r="R12" s="180"/>
      <c r="S12" s="180"/>
      <c r="T12" s="180"/>
      <c r="U12" s="180"/>
      <c r="V12" s="180"/>
      <c r="W12" s="180"/>
      <c r="X12" s="180"/>
    </row>
    <row r="13" spans="1:24" ht="24.5" customHeight="1" x14ac:dyDescent="0.55000000000000004">
      <c r="B13" s="261" t="s">
        <v>119</v>
      </c>
      <c r="C13" s="232" t="s">
        <v>114</v>
      </c>
      <c r="D13" s="233"/>
      <c r="E13" s="190"/>
      <c r="F13" s="191"/>
      <c r="G13" s="53" t="str">
        <f>IF(AND(C13&lt;&gt;"地下鉄",C13&lt;&gt;"JR"),"","線")</f>
        <v>線</v>
      </c>
      <c r="H13" s="102"/>
      <c r="I13" s="189" t="str">
        <f>IF(C13="","",IF(C13="バス","停留所",IF(C13="その他","より","駅")))</f>
        <v>駅</v>
      </c>
      <c r="J13" s="189"/>
      <c r="K13" s="190"/>
      <c r="L13" s="191"/>
      <c r="M13" s="98" t="s">
        <v>207</v>
      </c>
      <c r="N13" s="103"/>
      <c r="O13" s="125"/>
    </row>
    <row r="14" spans="1:24" ht="21.5" customHeight="1" x14ac:dyDescent="0.55000000000000004">
      <c r="B14" s="229"/>
      <c r="C14" s="234" t="s">
        <v>120</v>
      </c>
      <c r="D14" s="235"/>
      <c r="E14" s="192"/>
      <c r="F14" s="192"/>
      <c r="G14" s="192"/>
      <c r="H14" s="76" t="str">
        <f>IF(E14="不可","","駐車場")</f>
        <v>駐車場</v>
      </c>
      <c r="I14" s="192"/>
      <c r="J14" s="192"/>
      <c r="K14" s="192"/>
      <c r="L14" s="193"/>
      <c r="M14" s="193"/>
      <c r="N14" s="194"/>
    </row>
    <row r="15" spans="1:24" ht="25.5" customHeight="1" x14ac:dyDescent="0.55000000000000004">
      <c r="B15" s="54" t="s">
        <v>125</v>
      </c>
      <c r="C15" s="195"/>
      <c r="D15" s="196"/>
      <c r="E15" s="196"/>
      <c r="F15" s="196"/>
      <c r="G15" s="196"/>
      <c r="H15" s="197"/>
      <c r="I15" s="198" t="s">
        <v>126</v>
      </c>
      <c r="J15" s="148"/>
      <c r="K15" s="195"/>
      <c r="L15" s="196"/>
      <c r="M15" s="196"/>
      <c r="N15" s="199"/>
    </row>
    <row r="16" spans="1:24" ht="25" customHeight="1" x14ac:dyDescent="0.55000000000000004">
      <c r="B16" s="42" t="s">
        <v>8</v>
      </c>
      <c r="C16" s="138"/>
      <c r="D16" s="130"/>
      <c r="E16" s="131"/>
      <c r="F16" s="55" t="s">
        <v>128</v>
      </c>
      <c r="G16" s="130"/>
      <c r="H16" s="131"/>
      <c r="I16" s="139" t="s">
        <v>127</v>
      </c>
      <c r="J16" s="140"/>
      <c r="K16" s="127"/>
      <c r="L16" s="128"/>
      <c r="M16" s="128"/>
      <c r="N16" s="129"/>
    </row>
    <row r="17" spans="2:17" ht="21.65" customHeight="1" x14ac:dyDescent="0.55000000000000004">
      <c r="B17" s="42" t="s">
        <v>13</v>
      </c>
      <c r="C17" s="204"/>
      <c r="D17" s="128"/>
      <c r="E17" s="128"/>
      <c r="F17" s="128"/>
      <c r="G17" s="128"/>
      <c r="H17" s="240"/>
      <c r="I17" s="139" t="s">
        <v>129</v>
      </c>
      <c r="J17" s="148"/>
      <c r="K17" s="204"/>
      <c r="L17" s="128"/>
      <c r="M17" s="128"/>
      <c r="N17" s="129"/>
    </row>
    <row r="18" spans="2:17" ht="22.25" customHeight="1" x14ac:dyDescent="0.55000000000000004">
      <c r="B18" s="71" t="s">
        <v>22</v>
      </c>
      <c r="C18" s="204"/>
      <c r="D18" s="128"/>
      <c r="E18" s="128"/>
      <c r="F18" s="240"/>
      <c r="G18" s="49" t="s">
        <v>131</v>
      </c>
      <c r="H18" s="181" t="s">
        <v>15</v>
      </c>
      <c r="I18" s="202" t="s">
        <v>135</v>
      </c>
      <c r="J18" s="203"/>
      <c r="K18" s="141"/>
      <c r="L18" s="142"/>
      <c r="M18" s="142"/>
      <c r="N18" s="143"/>
    </row>
    <row r="19" spans="2:17" ht="20.399999999999999" customHeight="1" x14ac:dyDescent="0.55000000000000004">
      <c r="B19" s="149" t="s">
        <v>12</v>
      </c>
      <c r="C19" s="241" t="s">
        <v>132</v>
      </c>
      <c r="D19" s="242"/>
      <c r="E19" s="132"/>
      <c r="F19" s="134"/>
      <c r="G19" s="49" t="s">
        <v>131</v>
      </c>
      <c r="H19" s="182"/>
      <c r="I19" s="146" t="s">
        <v>34</v>
      </c>
      <c r="J19" s="147"/>
      <c r="K19" s="141"/>
      <c r="L19" s="142"/>
      <c r="M19" s="142"/>
      <c r="N19" s="143"/>
    </row>
    <row r="20" spans="2:17" ht="20.399999999999999" customHeight="1" x14ac:dyDescent="0.55000000000000004">
      <c r="B20" s="150"/>
      <c r="C20" s="236" t="s">
        <v>134</v>
      </c>
      <c r="D20" s="237"/>
      <c r="E20" s="132"/>
      <c r="F20" s="134"/>
      <c r="G20" s="49" t="s">
        <v>131</v>
      </c>
      <c r="H20" s="183"/>
      <c r="I20" s="200" t="s">
        <v>35</v>
      </c>
      <c r="J20" s="201"/>
      <c r="K20" s="141"/>
      <c r="L20" s="142"/>
      <c r="M20" s="142"/>
      <c r="N20" s="143"/>
    </row>
    <row r="21" spans="2:17" ht="20.399999999999999" customHeight="1" x14ac:dyDescent="0.55000000000000004">
      <c r="B21" s="229"/>
      <c r="C21" s="238" t="s">
        <v>133</v>
      </c>
      <c r="D21" s="239"/>
      <c r="E21" s="144">
        <f>E19+E20</f>
        <v>0</v>
      </c>
      <c r="F21" s="145"/>
      <c r="G21" s="56" t="s">
        <v>131</v>
      </c>
      <c r="H21" s="59" t="s">
        <v>174</v>
      </c>
      <c r="I21" s="141"/>
      <c r="J21" s="142"/>
      <c r="K21" s="49" t="s">
        <v>136</v>
      </c>
      <c r="L21" s="142"/>
      <c r="M21" s="142"/>
      <c r="N21" s="77" t="s">
        <v>137</v>
      </c>
      <c r="P21" s="39" t="s">
        <v>162</v>
      </c>
      <c r="Q21" s="467" t="b">
        <v>0</v>
      </c>
    </row>
    <row r="22" spans="2:17" ht="28" customHeight="1" x14ac:dyDescent="0.55000000000000004">
      <c r="B22" s="84" t="s">
        <v>171</v>
      </c>
      <c r="C22" s="132"/>
      <c r="D22" s="133"/>
      <c r="E22" s="133"/>
      <c r="F22" s="133"/>
      <c r="G22" s="134"/>
      <c r="H22" s="59" t="s">
        <v>170</v>
      </c>
      <c r="I22" s="135" t="s">
        <v>172</v>
      </c>
      <c r="J22" s="136"/>
      <c r="K22" s="137"/>
      <c r="L22" s="137"/>
      <c r="M22" s="93" t="s">
        <v>173</v>
      </c>
      <c r="N22" s="92" t="str">
        <f>IF(K22="","","男性    "&amp;100-K22&amp;"%")</f>
        <v/>
      </c>
    </row>
    <row r="23" spans="2:17" ht="20.399999999999999" customHeight="1" thickBot="1" x14ac:dyDescent="0.6">
      <c r="B23" s="81" t="s">
        <v>158</v>
      </c>
      <c r="C23" s="104"/>
      <c r="D23" s="105" t="s">
        <v>159</v>
      </c>
      <c r="E23" s="104"/>
      <c r="F23" s="230" t="s">
        <v>160</v>
      </c>
      <c r="G23" s="231"/>
      <c r="H23" s="82" t="s">
        <v>161</v>
      </c>
      <c r="I23" s="78"/>
      <c r="J23" s="78" t="s">
        <v>141</v>
      </c>
      <c r="K23" s="78"/>
      <c r="L23" s="83" t="s">
        <v>142</v>
      </c>
      <c r="M23" s="79"/>
      <c r="N23" s="80"/>
      <c r="Q23" s="467" t="b">
        <v>0</v>
      </c>
    </row>
    <row r="24" spans="2:17" ht="10.25" customHeight="1" thickTop="1" thickBot="1" x14ac:dyDescent="0.6">
      <c r="Q24" s="467">
        <f>COUNTIF(Q21:Q23,FALSE)</f>
        <v>2</v>
      </c>
    </row>
    <row r="25" spans="2:17" ht="13.75" customHeight="1" x14ac:dyDescent="0.55000000000000004">
      <c r="B25" s="228" t="s">
        <v>16</v>
      </c>
      <c r="C25" s="218"/>
      <c r="D25" s="218"/>
      <c r="E25" s="218"/>
      <c r="F25" s="218"/>
      <c r="G25" s="219"/>
      <c r="H25" s="57" t="s">
        <v>1</v>
      </c>
      <c r="I25" s="208"/>
      <c r="J25" s="209"/>
      <c r="K25" s="209"/>
      <c r="L25" s="209"/>
      <c r="M25" s="209"/>
      <c r="N25" s="210"/>
      <c r="P25" s="39" t="s">
        <v>157</v>
      </c>
      <c r="Q25" s="467" t="b">
        <v>0</v>
      </c>
    </row>
    <row r="26" spans="2:17" ht="20.399999999999999" customHeight="1" x14ac:dyDescent="0.55000000000000004">
      <c r="B26" s="229"/>
      <c r="C26" s="175"/>
      <c r="D26" s="175"/>
      <c r="E26" s="175"/>
      <c r="F26" s="175"/>
      <c r="G26" s="176"/>
      <c r="H26" s="58" t="s">
        <v>17</v>
      </c>
      <c r="I26" s="211"/>
      <c r="J26" s="212"/>
      <c r="K26" s="212"/>
      <c r="L26" s="212"/>
      <c r="M26" s="212"/>
      <c r="N26" s="213"/>
      <c r="Q26" s="467" t="b">
        <v>0</v>
      </c>
    </row>
    <row r="27" spans="2:17" ht="24.65" customHeight="1" x14ac:dyDescent="0.55000000000000004">
      <c r="B27" s="71" t="s">
        <v>18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  <c r="Q27" s="467">
        <f>COUNTIF(Q25:Q26,FALSE)</f>
        <v>2</v>
      </c>
    </row>
    <row r="28" spans="2:17" ht="18" customHeight="1" x14ac:dyDescent="0.55000000000000004">
      <c r="B28" s="149" t="s">
        <v>5</v>
      </c>
      <c r="C28" s="49" t="s">
        <v>138</v>
      </c>
      <c r="D28" s="106"/>
      <c r="E28" s="60" t="s">
        <v>139</v>
      </c>
      <c r="F28" s="159"/>
      <c r="G28" s="220"/>
      <c r="H28" s="222"/>
      <c r="I28" s="222"/>
      <c r="J28" s="222"/>
      <c r="K28" s="222"/>
      <c r="L28" s="222"/>
      <c r="M28" s="222"/>
      <c r="N28" s="223"/>
    </row>
    <row r="29" spans="2:17" ht="16.5" customHeight="1" x14ac:dyDescent="0.55000000000000004">
      <c r="B29" s="229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221"/>
    </row>
    <row r="30" spans="2:17" ht="25.5" customHeight="1" x14ac:dyDescent="0.55000000000000004">
      <c r="B30" s="84" t="s">
        <v>125</v>
      </c>
      <c r="C30" s="215"/>
      <c r="D30" s="215"/>
      <c r="E30" s="215"/>
      <c r="F30" s="215"/>
      <c r="G30" s="215"/>
      <c r="H30" s="217"/>
      <c r="I30" s="207" t="s">
        <v>140</v>
      </c>
      <c r="J30" s="140"/>
      <c r="K30" s="214"/>
      <c r="L30" s="215"/>
      <c r="M30" s="215"/>
      <c r="N30" s="216"/>
      <c r="P30" s="39" t="s">
        <v>163</v>
      </c>
      <c r="Q30" s="467" t="b">
        <v>0</v>
      </c>
    </row>
    <row r="31" spans="2:17" ht="31" customHeight="1" thickBot="1" x14ac:dyDescent="0.6">
      <c r="B31" s="85" t="s">
        <v>19</v>
      </c>
      <c r="C31" s="87"/>
      <c r="D31" s="74" t="s">
        <v>141</v>
      </c>
      <c r="E31" s="74"/>
      <c r="F31" s="152" t="s">
        <v>142</v>
      </c>
      <c r="G31" s="153"/>
      <c r="H31" s="88" t="s">
        <v>143</v>
      </c>
      <c r="I31" s="74"/>
      <c r="J31" s="74" t="s">
        <v>144</v>
      </c>
      <c r="K31" s="74"/>
      <c r="L31" s="152" t="s">
        <v>145</v>
      </c>
      <c r="M31" s="152"/>
      <c r="N31" s="86" t="s">
        <v>146</v>
      </c>
      <c r="P31" s="39" t="s">
        <v>164</v>
      </c>
      <c r="Q31" s="467" t="b">
        <v>0</v>
      </c>
    </row>
    <row r="32" spans="2:17" ht="10.75" customHeight="1" thickBot="1" x14ac:dyDescent="0.6">
      <c r="Q32" s="467">
        <f>COUNTIF(Q30:Q31,FALSE)</f>
        <v>2</v>
      </c>
    </row>
    <row r="33" spans="2:17" ht="19.25" customHeight="1" x14ac:dyDescent="0.55000000000000004">
      <c r="B33" s="224" t="s">
        <v>31</v>
      </c>
      <c r="C33" s="226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27"/>
    </row>
    <row r="34" spans="2:17" ht="31.75" customHeight="1" x14ac:dyDescent="0.55000000000000004">
      <c r="B34" s="225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221"/>
      <c r="P34" s="39" t="s">
        <v>144</v>
      </c>
      <c r="Q34" s="467" t="b">
        <v>0</v>
      </c>
    </row>
    <row r="35" spans="2:17" ht="16.75" customHeight="1" x14ac:dyDescent="0.55000000000000004">
      <c r="B35" s="48" t="s">
        <v>1</v>
      </c>
      <c r="C35" s="177"/>
      <c r="D35" s="178"/>
      <c r="E35" s="178"/>
      <c r="F35" s="178"/>
      <c r="G35" s="179"/>
      <c r="H35" s="205" t="s">
        <v>32</v>
      </c>
      <c r="I35" s="154" t="s">
        <v>90</v>
      </c>
      <c r="J35" s="155"/>
      <c r="K35" s="158"/>
      <c r="L35" s="159"/>
      <c r="M35" s="159"/>
      <c r="N35" s="160"/>
      <c r="P35" s="39" t="s">
        <v>145</v>
      </c>
      <c r="Q35" s="467" t="b">
        <v>0</v>
      </c>
    </row>
    <row r="36" spans="2:17" ht="24" customHeight="1" x14ac:dyDescent="0.55000000000000004">
      <c r="B36" s="61" t="s">
        <v>4</v>
      </c>
      <c r="C36" s="174"/>
      <c r="D36" s="175"/>
      <c r="E36" s="175"/>
      <c r="F36" s="175"/>
      <c r="G36" s="176"/>
      <c r="H36" s="206"/>
      <c r="I36" s="156" t="s">
        <v>147</v>
      </c>
      <c r="J36" s="157"/>
      <c r="K36" s="161"/>
      <c r="L36" s="162"/>
      <c r="M36" s="162"/>
      <c r="N36" s="163"/>
      <c r="Q36" s="467">
        <f>COUNTIF(Q34:Q35,FALSE)</f>
        <v>2</v>
      </c>
    </row>
    <row r="37" spans="2:17" ht="20.5" customHeight="1" x14ac:dyDescent="0.55000000000000004">
      <c r="B37" s="149" t="s">
        <v>23</v>
      </c>
      <c r="C37" s="170" t="s">
        <v>149</v>
      </c>
      <c r="D37" s="171"/>
      <c r="E37" s="89"/>
      <c r="F37" s="89" t="s">
        <v>141</v>
      </c>
      <c r="G37" s="89"/>
      <c r="H37" s="89" t="s">
        <v>188</v>
      </c>
      <c r="I37" s="96"/>
      <c r="J37" s="243"/>
      <c r="K37" s="243"/>
      <c r="L37" s="243"/>
      <c r="M37" s="243"/>
      <c r="N37" s="244"/>
    </row>
    <row r="38" spans="2:17" ht="23.4" customHeight="1" x14ac:dyDescent="0.55000000000000004">
      <c r="B38" s="150"/>
      <c r="C38" s="168" t="s">
        <v>150</v>
      </c>
      <c r="D38" s="169"/>
      <c r="E38" s="90"/>
      <c r="F38" s="172" t="s">
        <v>152</v>
      </c>
      <c r="G38" s="172"/>
      <c r="H38" s="90"/>
      <c r="I38" s="90"/>
      <c r="J38" s="172" t="s">
        <v>153</v>
      </c>
      <c r="K38" s="172"/>
      <c r="L38" s="173"/>
      <c r="M38" s="173"/>
      <c r="N38" s="469"/>
      <c r="P38" s="39" t="s">
        <v>165</v>
      </c>
      <c r="Q38" s="467" t="b">
        <v>0</v>
      </c>
    </row>
    <row r="39" spans="2:17" ht="27" customHeight="1" thickBot="1" x14ac:dyDescent="0.6">
      <c r="B39" s="151"/>
      <c r="C39" s="164" t="s">
        <v>151</v>
      </c>
      <c r="D39" s="165"/>
      <c r="E39" s="166"/>
      <c r="F39" s="166"/>
      <c r="G39" s="166"/>
      <c r="H39" s="166"/>
      <c r="I39" s="166"/>
      <c r="J39" s="166"/>
      <c r="K39" s="166"/>
      <c r="L39" s="166"/>
      <c r="M39" s="166"/>
      <c r="N39" s="167"/>
      <c r="P39" s="39" t="s">
        <v>142</v>
      </c>
      <c r="Q39" s="467" t="b">
        <v>0</v>
      </c>
    </row>
    <row r="40" spans="2:17" ht="13.75" customHeight="1" x14ac:dyDescent="0.55000000000000004">
      <c r="B40" s="62" t="s">
        <v>25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3"/>
      <c r="N40" s="64" t="s">
        <v>36</v>
      </c>
      <c r="O40" s="126"/>
      <c r="Q40" s="467">
        <f>COUNTIF(Q38:Q39,FALSE)</f>
        <v>2</v>
      </c>
    </row>
    <row r="41" spans="2:17" ht="13.75" customHeight="1" x14ac:dyDescent="0.55000000000000004">
      <c r="B41" s="62" t="s">
        <v>26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5"/>
      <c r="N41" s="66" t="s">
        <v>184</v>
      </c>
      <c r="O41" s="126"/>
      <c r="P41" s="39" t="s">
        <v>152</v>
      </c>
      <c r="Q41" s="467" t="b">
        <v>0</v>
      </c>
    </row>
    <row r="42" spans="2:17" ht="13.75" customHeight="1" x14ac:dyDescent="0.55000000000000004">
      <c r="B42" s="62" t="s">
        <v>27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5"/>
      <c r="N42" s="67" t="s">
        <v>37</v>
      </c>
      <c r="P42" s="39" t="s">
        <v>166</v>
      </c>
      <c r="Q42" s="467" t="b">
        <v>0</v>
      </c>
    </row>
    <row r="43" spans="2:17" hidden="1" x14ac:dyDescent="0.5500000000000000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9"/>
      <c r="P43" s="39" t="s">
        <v>153</v>
      </c>
      <c r="Q43" s="467" t="b">
        <v>0</v>
      </c>
    </row>
    <row r="44" spans="2:17" hidden="1" x14ac:dyDescent="0.55000000000000004">
      <c r="P44" s="39" t="s">
        <v>167</v>
      </c>
      <c r="Q44" s="467" t="b">
        <v>0</v>
      </c>
    </row>
    <row r="45" spans="2:17" hidden="1" x14ac:dyDescent="0.55000000000000004">
      <c r="Q45" s="467">
        <f>COUNTIF(Q41:Q44,FALSE)</f>
        <v>4</v>
      </c>
    </row>
  </sheetData>
  <sheetProtection algorithmName="SHA-512" hashValue="4dDEtObRV/ExJxuNAuLLHVVP9HrvH3X3/JtchQ8T+fUT55uQ5u53GYqHAVHw+6gQI7VeiGCMAYTV6cJ4H5+Aog==" saltValue="DDi4N2lirIeMkN4Rq3nACw==" spinCount="100000" sheet="1" scenarios="1" formatCells="0" formatColumns="0" formatRows="0" insertColumns="0" insertRows="0" deleteColumns="0" deleteRows="0"/>
  <mergeCells count="91">
    <mergeCell ref="J37:N37"/>
    <mergeCell ref="F2:L2"/>
    <mergeCell ref="B11:B12"/>
    <mergeCell ref="C12:N12"/>
    <mergeCell ref="C7:N7"/>
    <mergeCell ref="C8:N8"/>
    <mergeCell ref="K3:L3"/>
    <mergeCell ref="M3:N3"/>
    <mergeCell ref="C9:N9"/>
    <mergeCell ref="C10:N10"/>
    <mergeCell ref="F11:G11"/>
    <mergeCell ref="C4:G4"/>
    <mergeCell ref="K4:L4"/>
    <mergeCell ref="M4:N4"/>
    <mergeCell ref="C5:N5"/>
    <mergeCell ref="B13:B14"/>
    <mergeCell ref="C13:D13"/>
    <mergeCell ref="E13:F13"/>
    <mergeCell ref="C14:D14"/>
    <mergeCell ref="E14:G14"/>
    <mergeCell ref="B19:B21"/>
    <mergeCell ref="C20:D20"/>
    <mergeCell ref="C21:D21"/>
    <mergeCell ref="C17:H17"/>
    <mergeCell ref="C18:F18"/>
    <mergeCell ref="C19:D19"/>
    <mergeCell ref="E19:F19"/>
    <mergeCell ref="B33:B34"/>
    <mergeCell ref="C33:N34"/>
    <mergeCell ref="B25:B26"/>
    <mergeCell ref="B28:B29"/>
    <mergeCell ref="F23:G23"/>
    <mergeCell ref="H35:H36"/>
    <mergeCell ref="I30:J30"/>
    <mergeCell ref="I25:N25"/>
    <mergeCell ref="I26:N26"/>
    <mergeCell ref="K30:N30"/>
    <mergeCell ref="C30:H30"/>
    <mergeCell ref="C25:G26"/>
    <mergeCell ref="C27:N27"/>
    <mergeCell ref="F28:G28"/>
    <mergeCell ref="C29:N29"/>
    <mergeCell ref="H28:N28"/>
    <mergeCell ref="R11:X11"/>
    <mergeCell ref="R12:X12"/>
    <mergeCell ref="H18:H20"/>
    <mergeCell ref="Q11:Q12"/>
    <mergeCell ref="I11:J11"/>
    <mergeCell ref="K11:N11"/>
    <mergeCell ref="I13:J13"/>
    <mergeCell ref="K13:L13"/>
    <mergeCell ref="I14:K14"/>
    <mergeCell ref="L14:N14"/>
    <mergeCell ref="C15:H15"/>
    <mergeCell ref="I15:J15"/>
    <mergeCell ref="K15:N15"/>
    <mergeCell ref="I20:J20"/>
    <mergeCell ref="I18:J18"/>
    <mergeCell ref="K17:N17"/>
    <mergeCell ref="B37:B39"/>
    <mergeCell ref="F31:G31"/>
    <mergeCell ref="L31:M31"/>
    <mergeCell ref="I35:J35"/>
    <mergeCell ref="I36:J36"/>
    <mergeCell ref="K35:N35"/>
    <mergeCell ref="K36:N36"/>
    <mergeCell ref="C39:D39"/>
    <mergeCell ref="E39:N39"/>
    <mergeCell ref="C38:D38"/>
    <mergeCell ref="C37:D37"/>
    <mergeCell ref="F38:G38"/>
    <mergeCell ref="L38:M38"/>
    <mergeCell ref="C36:G36"/>
    <mergeCell ref="J38:K38"/>
    <mergeCell ref="C35:G35"/>
    <mergeCell ref="K16:N16"/>
    <mergeCell ref="G16:H16"/>
    <mergeCell ref="C22:G22"/>
    <mergeCell ref="I22:J22"/>
    <mergeCell ref="K22:L22"/>
    <mergeCell ref="C16:E16"/>
    <mergeCell ref="I16:J16"/>
    <mergeCell ref="K18:N18"/>
    <mergeCell ref="K19:N19"/>
    <mergeCell ref="K20:N20"/>
    <mergeCell ref="I21:J21"/>
    <mergeCell ref="L21:M21"/>
    <mergeCell ref="E20:F20"/>
    <mergeCell ref="E21:F21"/>
    <mergeCell ref="I19:J19"/>
    <mergeCell ref="I17:J17"/>
  </mergeCells>
  <phoneticPr fontId="1"/>
  <conditionalFormatting sqref="C13:D13">
    <cfRule type="expression" dxfId="58" priority="47">
      <formula>$C$13&lt;&gt;""</formula>
    </cfRule>
    <cfRule type="expression" priority="54">
      <formula>$C$13&lt;&gt;""</formula>
    </cfRule>
  </conditionalFormatting>
  <conditionalFormatting sqref="C16:E16">
    <cfRule type="expression" dxfId="57" priority="41">
      <formula>AND($C$16&lt;&gt;"",$G$16&lt;&gt;"")</formula>
    </cfRule>
  </conditionalFormatting>
  <conditionalFormatting sqref="C18:F18">
    <cfRule type="expression" dxfId="56" priority="37">
      <formula>$C$18&lt;&gt;""</formula>
    </cfRule>
  </conditionalFormatting>
  <conditionalFormatting sqref="C4:G4">
    <cfRule type="expression" dxfId="55" priority="4">
      <formula>$C$4&lt;&gt;""</formula>
    </cfRule>
  </conditionalFormatting>
  <conditionalFormatting sqref="C22:G22">
    <cfRule type="expression" dxfId="54" priority="6">
      <formula>$C$22&lt;&gt;""</formula>
    </cfRule>
  </conditionalFormatting>
  <conditionalFormatting sqref="C23:G23">
    <cfRule type="expression" dxfId="53" priority="32">
      <formula>$Q$24&lt;2</formula>
    </cfRule>
  </conditionalFormatting>
  <conditionalFormatting sqref="C25:G26">
    <cfRule type="expression" dxfId="52" priority="26">
      <formula>$C$25&lt;&gt;""</formula>
    </cfRule>
  </conditionalFormatting>
  <conditionalFormatting sqref="C31:G31">
    <cfRule type="expression" dxfId="51" priority="28">
      <formula>$Q$32&lt;2</formula>
    </cfRule>
  </conditionalFormatting>
  <conditionalFormatting sqref="C35:G36">
    <cfRule type="expression" dxfId="50" priority="15">
      <formula>C35&lt;&gt;""</formula>
    </cfRule>
  </conditionalFormatting>
  <conditionalFormatting sqref="C15:H15">
    <cfRule type="expression" dxfId="49" priority="43">
      <formula>$C$15&lt;&gt;""</formula>
    </cfRule>
  </conditionalFormatting>
  <conditionalFormatting sqref="C17:H17">
    <cfRule type="expression" dxfId="48" priority="38">
      <formula>$C$17&lt;&gt;""</formula>
    </cfRule>
  </conditionalFormatting>
  <conditionalFormatting sqref="C30:H30">
    <cfRule type="expression" dxfId="47" priority="18">
      <formula>$C$30&lt;&gt;""</formula>
    </cfRule>
  </conditionalFormatting>
  <conditionalFormatting sqref="C5:N5">
    <cfRule type="expression" dxfId="46" priority="3">
      <formula>$C$5&lt;&gt;""</formula>
    </cfRule>
  </conditionalFormatting>
  <conditionalFormatting sqref="C7:N7">
    <cfRule type="expression" dxfId="45" priority="63">
      <formula>$C$7&lt;&gt;""</formula>
    </cfRule>
  </conditionalFormatting>
  <conditionalFormatting sqref="C8:N8">
    <cfRule type="expression" dxfId="44" priority="62">
      <formula>$C$8&lt;&gt;""</formula>
    </cfRule>
  </conditionalFormatting>
  <conditionalFormatting sqref="C9:N9">
    <cfRule type="expression" dxfId="43" priority="61">
      <formula>$C$9&lt;&gt;""</formula>
    </cfRule>
  </conditionalFormatting>
  <conditionalFormatting sqref="C10:N10">
    <cfRule type="expression" dxfId="42" priority="60">
      <formula>$C$10&lt;&gt;""</formula>
    </cfRule>
  </conditionalFormatting>
  <conditionalFormatting sqref="C12:N12">
    <cfRule type="expression" dxfId="41" priority="55">
      <formula>$C$12&lt;&gt;""</formula>
    </cfRule>
  </conditionalFormatting>
  <conditionalFormatting sqref="C27:N27">
    <cfRule type="expression" dxfId="40" priority="23">
      <formula>$C$27&lt;&gt;""</formula>
    </cfRule>
  </conditionalFormatting>
  <conditionalFormatting sqref="C29:N29">
    <cfRule type="expression" dxfId="39" priority="19">
      <formula>$C$29&lt;&gt;""</formula>
    </cfRule>
  </conditionalFormatting>
  <conditionalFormatting sqref="C33:N34">
    <cfRule type="expression" dxfId="38" priority="16">
      <formula>$C$33&lt;&gt;""</formula>
    </cfRule>
  </conditionalFormatting>
  <conditionalFormatting sqref="D6">
    <cfRule type="expression" dxfId="37" priority="67">
      <formula>$D$6&lt;&gt;""</formula>
    </cfRule>
  </conditionalFormatting>
  <conditionalFormatting sqref="D11">
    <cfRule type="expression" dxfId="36" priority="59">
      <formula>$D$11&lt;&gt;""</formula>
    </cfRule>
  </conditionalFormatting>
  <conditionalFormatting sqref="D28">
    <cfRule type="expression" dxfId="35" priority="22">
      <formula>AND($D$28&lt;&gt;"",$F$28&lt;&gt;"")</formula>
    </cfRule>
  </conditionalFormatting>
  <conditionalFormatting sqref="E13:F13">
    <cfRule type="expression" dxfId="34" priority="53">
      <formula>$E$13&lt;&gt;""</formula>
    </cfRule>
  </conditionalFormatting>
  <conditionalFormatting sqref="E19:F20">
    <cfRule type="expression" dxfId="33" priority="36">
      <formula>E19&lt;&gt;""</formula>
    </cfRule>
  </conditionalFormatting>
  <conditionalFormatting sqref="E13:G13">
    <cfRule type="expression" dxfId="32" priority="51">
      <formula>AND($C$13&lt;&gt;"地下鉄",$C$13&lt;&gt;"JR")</formula>
    </cfRule>
  </conditionalFormatting>
  <conditionalFormatting sqref="E14:G14">
    <cfRule type="expression" dxfId="31" priority="46">
      <formula>$E$14&lt;&gt;""</formula>
    </cfRule>
  </conditionalFormatting>
  <conditionalFormatting sqref="E37:J37">
    <cfRule type="expression" dxfId="30" priority="11">
      <formula>$Q$40&lt;2</formula>
    </cfRule>
  </conditionalFormatting>
  <conditionalFormatting sqref="E38:M38">
    <cfRule type="expression" dxfId="29" priority="12">
      <formula>$Q$45&lt;4</formula>
    </cfRule>
  </conditionalFormatting>
  <conditionalFormatting sqref="E39:N39">
    <cfRule type="expression" dxfId="0" priority="7">
      <formula>$E$39&lt;&gt;""</formula>
    </cfRule>
  </conditionalFormatting>
  <conditionalFormatting sqref="F6">
    <cfRule type="expression" dxfId="28" priority="66">
      <formula>$F$6&lt;&gt;""</formula>
    </cfRule>
  </conditionalFormatting>
  <conditionalFormatting sqref="F11:G11">
    <cfRule type="expression" dxfId="27" priority="58">
      <formula>$F$11&lt;&gt;""</formula>
    </cfRule>
  </conditionalFormatting>
  <conditionalFormatting sqref="F28:G28">
    <cfRule type="expression" dxfId="26" priority="21">
      <formula>AND($D$28&lt;&gt;"",$F$28&lt;&gt;"")</formula>
    </cfRule>
  </conditionalFormatting>
  <conditionalFormatting sqref="G16:H16">
    <cfRule type="expression" dxfId="25" priority="40">
      <formula>AND($C$16&lt;&gt;"",$G$16&lt;&gt;"")</formula>
    </cfRule>
  </conditionalFormatting>
  <conditionalFormatting sqref="H13">
    <cfRule type="expression" dxfId="24" priority="50">
      <formula>$H$13&lt;&gt;""</formula>
    </cfRule>
  </conditionalFormatting>
  <conditionalFormatting sqref="H14:N14">
    <cfRule type="expression" dxfId="23" priority="45">
      <formula>$E$14="不可"</formula>
    </cfRule>
  </conditionalFormatting>
  <conditionalFormatting sqref="H28:N28">
    <cfRule type="expression" dxfId="22" priority="20">
      <formula>$H$28&lt;&gt;""</formula>
    </cfRule>
  </conditionalFormatting>
  <conditionalFormatting sqref="H31:N31">
    <cfRule type="expression" dxfId="21" priority="30">
      <formula>$Q$36&lt;2</formula>
    </cfRule>
    <cfRule type="expression" dxfId="20" priority="29">
      <formula>$Q$30&lt;&gt;TRUE</formula>
    </cfRule>
  </conditionalFormatting>
  <conditionalFormatting sqref="I11:J11">
    <cfRule type="expression" priority="57">
      <formula>$I$11&lt;&gt;""</formula>
    </cfRule>
    <cfRule type="expression" dxfId="19" priority="2">
      <formula>$I$11&lt;&gt;""</formula>
    </cfRule>
  </conditionalFormatting>
  <conditionalFormatting sqref="I21:J21">
    <cfRule type="expression" dxfId="18" priority="35">
      <formula>AND($I$21&lt;&gt;"",$L$21&lt;&gt;"")</formula>
    </cfRule>
  </conditionalFormatting>
  <conditionalFormatting sqref="I14:K14">
    <cfRule type="expression" dxfId="17" priority="44">
      <formula>$I$14&lt;&gt;""</formula>
    </cfRule>
  </conditionalFormatting>
  <conditionalFormatting sqref="I23:L23">
    <cfRule type="expression" dxfId="16" priority="31">
      <formula>$Q$27&lt;2</formula>
    </cfRule>
  </conditionalFormatting>
  <conditionalFormatting sqref="I25:N25">
    <cfRule type="expression" dxfId="15" priority="25">
      <formula>$I$25&lt;&gt;""</formula>
    </cfRule>
  </conditionalFormatting>
  <conditionalFormatting sqref="I26:N26">
    <cfRule type="expression" dxfId="14" priority="24">
      <formula>$I$26&lt;&gt;""</formula>
    </cfRule>
  </conditionalFormatting>
  <conditionalFormatting sqref="J6">
    <cfRule type="expression" dxfId="13" priority="65">
      <formula>$J$6&lt;&gt;""</formula>
    </cfRule>
  </conditionalFormatting>
  <conditionalFormatting sqref="K13:L13">
    <cfRule type="expression" dxfId="12" priority="49">
      <formula>$K$13&lt;&gt;""</formula>
    </cfRule>
  </conditionalFormatting>
  <conditionalFormatting sqref="K22:L22">
    <cfRule type="expression" dxfId="11" priority="5">
      <formula>$K$22&lt;&gt;""</formula>
    </cfRule>
  </conditionalFormatting>
  <conditionalFormatting sqref="K11:N11">
    <cfRule type="expression" dxfId="10" priority="56">
      <formula>$K$11&lt;&gt;""</formula>
    </cfRule>
  </conditionalFormatting>
  <conditionalFormatting sqref="K15:N15">
    <cfRule type="expression" dxfId="9" priority="42">
      <formula>$K$15&lt;&gt;""</formula>
    </cfRule>
  </conditionalFormatting>
  <conditionalFormatting sqref="K16:N20">
    <cfRule type="expression" dxfId="8" priority="39">
      <formula>K16&lt;&gt;""</formula>
    </cfRule>
  </conditionalFormatting>
  <conditionalFormatting sqref="K30:N30">
    <cfRule type="expression" dxfId="7" priority="17">
      <formula>$K$30&lt;&gt;""</formula>
    </cfRule>
  </conditionalFormatting>
  <conditionalFormatting sqref="K35:N35">
    <cfRule type="expression" dxfId="6" priority="14">
      <formula>$K$35&lt;&gt;""</formula>
    </cfRule>
  </conditionalFormatting>
  <conditionalFormatting sqref="K36:N36">
    <cfRule type="expression" dxfId="5" priority="13">
      <formula>$K$36&lt;&gt;""</formula>
    </cfRule>
  </conditionalFormatting>
  <conditionalFormatting sqref="L6">
    <cfRule type="expression" dxfId="4" priority="64">
      <formula>$L$6&lt;&gt;""</formula>
    </cfRule>
  </conditionalFormatting>
  <conditionalFormatting sqref="L21:M21">
    <cfRule type="expression" priority="34">
      <formula>AND($I$21&lt;&gt;"",$L$21&lt;&gt;"")</formula>
    </cfRule>
    <cfRule type="expression" dxfId="3" priority="33">
      <formula>AND($I$21&lt;&gt;"",$L$21&lt;&gt;"")</formula>
    </cfRule>
  </conditionalFormatting>
  <conditionalFormatting sqref="N13">
    <cfRule type="expression" dxfId="2" priority="1">
      <formula>$N$13&lt;&gt;""</formula>
    </cfRule>
  </conditionalFormatting>
  <conditionalFormatting sqref="N38">
    <cfRule type="expression" dxfId="1" priority="9">
      <formula>AND($Q$44=TRUE,$N$38&lt;&gt;"")</formula>
    </cfRule>
  </conditionalFormatting>
  <dataValidations count="18">
    <dataValidation type="whole" allowBlank="1" showInputMessage="1" showErrorMessage="1" sqref="D6 J6" xr:uid="{0FE38444-1EC7-479D-965B-52CA0F050A75}">
      <formula1>1850</formula1>
      <formula2>2050</formula2>
    </dataValidation>
    <dataValidation type="whole" allowBlank="1" showInputMessage="1" showErrorMessage="1" sqref="F6 L6" xr:uid="{A8BA21F1-B76E-4F65-A8A3-2467A5DB1326}">
      <formula1>1</formula1>
      <formula2>12</formula2>
    </dataValidation>
    <dataValidation type="list" allowBlank="1" showInputMessage="1" showErrorMessage="1" sqref="I11:J11" xr:uid="{AFCD7FBC-2898-4C1F-BA65-718A70CB11C7}">
      <formula1>sapporonoku</formula1>
    </dataValidation>
    <dataValidation type="list" allowBlank="1" showInputMessage="1" showErrorMessage="1" sqref="C13:D13" xr:uid="{402B849E-0310-494E-8386-94EFB3A479A5}">
      <formula1>koutu</formula1>
    </dataValidation>
    <dataValidation type="list" allowBlank="1" showInputMessage="1" showErrorMessage="1" sqref="K13:L13" xr:uid="{EE37AB1E-B9EA-4DF8-ACDF-D50B2DB1DA26}">
      <formula1>"徒歩,車"</formula1>
    </dataValidation>
    <dataValidation type="list" allowBlank="1" showInputMessage="1" showErrorMessage="1" sqref="E13:F13" xr:uid="{6B9419FD-CA20-4128-8468-36D93021EAB5}">
      <formula1>rosen</formula1>
    </dataValidation>
    <dataValidation type="list" allowBlank="1" showInputMessage="1" showErrorMessage="1" sqref="E14:G14" xr:uid="{50C58F68-7F3C-4A9D-BCE1-04BB10760FC7}">
      <formula1>kahi</formula1>
    </dataValidation>
    <dataValidation type="list" allowBlank="1" showInputMessage="1" showErrorMessage="1" sqref="I14:K14" xr:uid="{95DC2002-55F9-4993-B75B-99E458B03D0E}">
      <formula1>parking</formula1>
    </dataValidation>
    <dataValidation type="textLength" allowBlank="1" showInputMessage="1" showErrorMessage="1" sqref="K35:N35 K30:N30 C15 C30:H30 K15:N15" xr:uid="{A78F9B1E-8DD2-4B2C-8B13-1F741B3CB61D}">
      <formula1>10</formula1>
      <formula2>11</formula2>
    </dataValidation>
    <dataValidation type="list" allowBlank="1" showInputMessage="1" showErrorMessage="1" sqref="C17:H17 K17:N17" xr:uid="{ACBABAF6-7C17-4B53-B445-194223BF35F6}">
      <formula1>kakunin</formula1>
    </dataValidation>
    <dataValidation type="whole" allowBlank="1" showInputMessage="1" showErrorMessage="1" sqref="C18:F18 E19:F20" xr:uid="{DD3C0E65-76F8-42FE-8475-90C423161AA6}">
      <formula1>0</formula1>
      <formula2>9999</formula2>
    </dataValidation>
    <dataValidation type="textLength" operator="equal" allowBlank="1" showInputMessage="1" showErrorMessage="1" sqref="D28" xr:uid="{8A488839-91A5-43E2-BE8A-BD5DEC217D1D}">
      <formula1>3</formula1>
    </dataValidation>
    <dataValidation type="textLength" operator="equal" allowBlank="1" showInputMessage="1" showErrorMessage="1" sqref="F28:G28" xr:uid="{00D41B20-7A62-403A-874B-0F3A3A93A26A}">
      <formula1>4</formula1>
    </dataValidation>
    <dataValidation type="list" allowBlank="1" showInputMessage="1" showErrorMessage="1" sqref="C22:G22" xr:uid="{34DBF8AE-F781-4F01-A5BF-A2B5721FE0B3}">
      <formula1>age</formula1>
    </dataValidation>
    <dataValidation type="whole" allowBlank="1" showInputMessage="1" showErrorMessage="1" sqref="K22:L22" xr:uid="{0BACA078-FBAF-4406-A528-5BCF852C4FB8}">
      <formula1>0</formula1>
      <formula2>100</formula2>
    </dataValidation>
    <dataValidation type="list" allowBlank="1" showInputMessage="1" showErrorMessage="1" sqref="C5:N5" xr:uid="{AFC26941-F88F-4526-B5C9-B41D94D1CC12}">
      <formula1>syubetu</formula1>
    </dataValidation>
    <dataValidation imeMode="off" allowBlank="1" showInputMessage="1" showErrorMessage="1" sqref="C16:E16 G16:H16" xr:uid="{7E09C7C9-6EAF-4CE1-BF8B-50603239F1BE}"/>
    <dataValidation type="list" allowBlank="1" showInputMessage="1" showErrorMessage="1" sqref="C25:G26" xr:uid="{1B2736C7-613B-49D3-8306-B19E4E7A8A70}">
      <formula1>houzin</formula1>
    </dataValidation>
  </dataValidations>
  <hyperlinks>
    <hyperlink ref="N41" r:id="rId1" display="TEL:050-5526-1986" xr:uid="{10C11968-7605-4F00-8964-46FBF9B31A5C}"/>
  </hyperlinks>
  <pageMargins left="0.59055118110236227" right="0.19685039370078741" top="0.19685039370078741" bottom="0.19685039370078741" header="0.31496062992125984" footer="0.31496062992125984"/>
  <pageSetup paperSize="9" scale="88" orientation="portrait" r:id="rId2"/>
  <headerFooter>
    <oddFooter>&amp;L札幌市保育人材支援センターさぽ笑み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30</xdr:row>
                    <xdr:rowOff>88900</xdr:rowOff>
                  </from>
                  <to>
                    <xdr:col>2</xdr:col>
                    <xdr:colOff>254000</xdr:colOff>
                    <xdr:row>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88900</xdr:rowOff>
                  </from>
                  <to>
                    <xdr:col>4</xdr:col>
                    <xdr:colOff>254000</xdr:colOff>
                    <xdr:row>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88900</xdr:rowOff>
                  </from>
                  <to>
                    <xdr:col>8</xdr:col>
                    <xdr:colOff>254000</xdr:colOff>
                    <xdr:row>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30</xdr:row>
                    <xdr:rowOff>88900</xdr:rowOff>
                  </from>
                  <to>
                    <xdr:col>11</xdr:col>
                    <xdr:colOff>38100</xdr:colOff>
                    <xdr:row>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7</xdr:col>
                    <xdr:colOff>184150</xdr:colOff>
                    <xdr:row>36</xdr:row>
                    <xdr:rowOff>6350</xdr:rowOff>
                  </from>
                  <to>
                    <xdr:col>7</xdr:col>
                    <xdr:colOff>444500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4</xdr:col>
                    <xdr:colOff>63500</xdr:colOff>
                    <xdr:row>36</xdr:row>
                    <xdr:rowOff>6350</xdr:rowOff>
                  </from>
                  <to>
                    <xdr:col>4</xdr:col>
                    <xdr:colOff>266700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locked="0" defaultSize="0" autoFill="0" autoLine="0" autoPict="0">
                <anchor moveWithCells="1">
                  <from>
                    <xdr:col>4</xdr:col>
                    <xdr:colOff>63500</xdr:colOff>
                    <xdr:row>37</xdr:row>
                    <xdr:rowOff>6350</xdr:rowOff>
                  </from>
                  <to>
                    <xdr:col>4</xdr:col>
                    <xdr:colOff>266700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locked="0" defaultSize="0" autoFill="0" autoLine="0" autoPict="0">
                <anchor moveWithCells="1">
                  <from>
                    <xdr:col>7</xdr:col>
                    <xdr:colOff>63500</xdr:colOff>
                    <xdr:row>37</xdr:row>
                    <xdr:rowOff>6350</xdr:rowOff>
                  </from>
                  <to>
                    <xdr:col>7</xdr:col>
                    <xdr:colOff>1187450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locked="0" defaultSize="0" autoFill="0" autoLine="0" autoPict="0">
                <anchor moveWithCells="1">
                  <from>
                    <xdr:col>8</xdr:col>
                    <xdr:colOff>63500</xdr:colOff>
                    <xdr:row>37</xdr:row>
                    <xdr:rowOff>6350</xdr:rowOff>
                  </from>
                  <to>
                    <xdr:col>8</xdr:col>
                    <xdr:colOff>266700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locked="0" defaultSize="0" autoFill="0" autoLine="0" autoPict="0">
                <anchor moveWithCells="1">
                  <from>
                    <xdr:col>11</xdr:col>
                    <xdr:colOff>25400</xdr:colOff>
                    <xdr:row>37</xdr:row>
                    <xdr:rowOff>12700</xdr:rowOff>
                  </from>
                  <to>
                    <xdr:col>12</xdr:col>
                    <xdr:colOff>25400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locked="0" defaultSize="0" autoFill="0" autoLine="0" autoPict="0">
                <anchor moveWithCells="1">
                  <from>
                    <xdr:col>2</xdr:col>
                    <xdr:colOff>63500</xdr:colOff>
                    <xdr:row>22</xdr:row>
                    <xdr:rowOff>6350</xdr:rowOff>
                  </from>
                  <to>
                    <xdr:col>2</xdr:col>
                    <xdr:colOff>266700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locked="0" defaultSize="0" autoFill="0" autoLine="0" autoPict="0">
                <anchor moveWithCells="1">
                  <from>
                    <xdr:col>4</xdr:col>
                    <xdr:colOff>63500</xdr:colOff>
                    <xdr:row>22</xdr:row>
                    <xdr:rowOff>6350</xdr:rowOff>
                  </from>
                  <to>
                    <xdr:col>4</xdr:col>
                    <xdr:colOff>266700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locked="0" defaultSize="0" autoFill="0" autoLine="0" autoPict="0">
                <anchor moveWithCells="1">
                  <from>
                    <xdr:col>8</xdr:col>
                    <xdr:colOff>63500</xdr:colOff>
                    <xdr:row>22</xdr:row>
                    <xdr:rowOff>6350</xdr:rowOff>
                  </from>
                  <to>
                    <xdr:col>8</xdr:col>
                    <xdr:colOff>266700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locked="0" defaultSize="0" autoFill="0" autoLine="0" autoPict="0">
                <anchor moveWithCells="1">
                  <from>
                    <xdr:col>10</xdr:col>
                    <xdr:colOff>31750</xdr:colOff>
                    <xdr:row>22</xdr:row>
                    <xdr:rowOff>6350</xdr:rowOff>
                  </from>
                  <to>
                    <xdr:col>11</xdr:col>
                    <xdr:colOff>25400</xdr:colOff>
                    <xdr:row>22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E299C-365A-4EA0-9CE7-E487EF3C64F6}">
  <dimension ref="A1:K17"/>
  <sheetViews>
    <sheetView workbookViewId="0">
      <selection activeCell="C1" sqref="C1"/>
    </sheetView>
  </sheetViews>
  <sheetFormatPr defaultRowHeight="18" x14ac:dyDescent="0.55000000000000004"/>
  <sheetData>
    <row r="1" spans="1:11" x14ac:dyDescent="0.55000000000000004">
      <c r="A1" t="s">
        <v>104</v>
      </c>
      <c r="B1" t="s">
        <v>114</v>
      </c>
      <c r="C1" t="str">
        <f>IF(事業者登録票!$C$13=trif!$B$1,"東西",IF(事業者登録票!$C$13=trif!$B$2,"函館本","選択不要"))</f>
        <v>東西</v>
      </c>
      <c r="D1" t="s">
        <v>121</v>
      </c>
      <c r="E1" t="s">
        <v>169</v>
      </c>
      <c r="F1" t="s">
        <v>121</v>
      </c>
      <c r="G1" t="s">
        <v>175</v>
      </c>
      <c r="I1" t="s">
        <v>186</v>
      </c>
      <c r="J1" t="s">
        <v>185</v>
      </c>
    </row>
    <row r="2" spans="1:11" ht="18.5" thickBot="1" x14ac:dyDescent="0.6">
      <c r="A2" t="s">
        <v>105</v>
      </c>
      <c r="B2" t="s">
        <v>115</v>
      </c>
      <c r="C2" t="str">
        <f>IF(事業者登録票!$C$13=trif!$B$1,"南北",IF(事業者登録票!$C$13=trif!$B$2,"学園都市","選択不要"))</f>
        <v>南北</v>
      </c>
      <c r="D2" t="s">
        <v>122</v>
      </c>
      <c r="E2" t="s">
        <v>168</v>
      </c>
      <c r="F2" t="s">
        <v>122</v>
      </c>
      <c r="G2" t="s">
        <v>176</v>
      </c>
      <c r="I2" t="s">
        <v>187</v>
      </c>
      <c r="J2" t="s">
        <v>190</v>
      </c>
    </row>
    <row r="3" spans="1:11" ht="18.5" thickBot="1" x14ac:dyDescent="0.6">
      <c r="A3" t="s">
        <v>106</v>
      </c>
      <c r="B3" t="s">
        <v>116</v>
      </c>
      <c r="C3" t="str">
        <f>IF(事業者登録票!$C$13=trif!$B$1,"東豊",IF(事業者登録票!$C$13=trif!$B$2,"千歳","選択不要"))</f>
        <v>東豊</v>
      </c>
      <c r="D3" t="s">
        <v>123</v>
      </c>
      <c r="E3" t="s">
        <v>124</v>
      </c>
      <c r="F3" t="s">
        <v>130</v>
      </c>
      <c r="G3" t="s">
        <v>177</v>
      </c>
      <c r="I3" s="72" t="s">
        <v>95</v>
      </c>
      <c r="J3" t="s">
        <v>202</v>
      </c>
    </row>
    <row r="4" spans="1:11" x14ac:dyDescent="0.55000000000000004">
      <c r="A4" t="s">
        <v>107</v>
      </c>
      <c r="B4" t="s">
        <v>117</v>
      </c>
      <c r="E4" t="s">
        <v>123</v>
      </c>
      <c r="G4" t="s">
        <v>178</v>
      </c>
      <c r="I4" s="73" t="s">
        <v>189</v>
      </c>
      <c r="J4" t="s">
        <v>193</v>
      </c>
    </row>
    <row r="5" spans="1:11" x14ac:dyDescent="0.55000000000000004">
      <c r="A5" t="s">
        <v>108</v>
      </c>
      <c r="B5" t="s">
        <v>118</v>
      </c>
      <c r="G5" t="s">
        <v>179</v>
      </c>
      <c r="J5" t="s">
        <v>78</v>
      </c>
    </row>
    <row r="6" spans="1:11" x14ac:dyDescent="0.55000000000000004">
      <c r="A6" t="s">
        <v>109</v>
      </c>
      <c r="G6" t="s">
        <v>180</v>
      </c>
      <c r="J6" t="s">
        <v>194</v>
      </c>
    </row>
    <row r="7" spans="1:11" x14ac:dyDescent="0.55000000000000004">
      <c r="A7" t="s">
        <v>110</v>
      </c>
      <c r="G7" t="s">
        <v>181</v>
      </c>
      <c r="J7" t="s">
        <v>196</v>
      </c>
    </row>
    <row r="8" spans="1:11" x14ac:dyDescent="0.55000000000000004">
      <c r="A8" t="s">
        <v>111</v>
      </c>
      <c r="G8" t="s">
        <v>182</v>
      </c>
      <c r="J8" t="s">
        <v>197</v>
      </c>
    </row>
    <row r="9" spans="1:11" x14ac:dyDescent="0.55000000000000004">
      <c r="A9" t="s">
        <v>112</v>
      </c>
      <c r="J9" t="s">
        <v>198</v>
      </c>
    </row>
    <row r="10" spans="1:11" x14ac:dyDescent="0.55000000000000004">
      <c r="A10" t="s">
        <v>113</v>
      </c>
      <c r="J10" t="s">
        <v>199</v>
      </c>
    </row>
    <row r="11" spans="1:11" x14ac:dyDescent="0.55000000000000004">
      <c r="J11" t="s">
        <v>200</v>
      </c>
    </row>
    <row r="12" spans="1:11" x14ac:dyDescent="0.55000000000000004">
      <c r="J12" t="s">
        <v>201</v>
      </c>
    </row>
    <row r="13" spans="1:11" x14ac:dyDescent="0.55000000000000004">
      <c r="J13" t="s">
        <v>203</v>
      </c>
    </row>
    <row r="14" spans="1:11" x14ac:dyDescent="0.55000000000000004">
      <c r="J14" t="s">
        <v>204</v>
      </c>
      <c r="K14" t="s">
        <v>195</v>
      </c>
    </row>
    <row r="15" spans="1:11" x14ac:dyDescent="0.55000000000000004">
      <c r="J15" t="s">
        <v>191</v>
      </c>
      <c r="K15" t="s">
        <v>191</v>
      </c>
    </row>
    <row r="16" spans="1:11" x14ac:dyDescent="0.55000000000000004">
      <c r="J16" t="s">
        <v>192</v>
      </c>
      <c r="K16" t="s">
        <v>192</v>
      </c>
    </row>
    <row r="17" spans="10:10" x14ac:dyDescent="0.55000000000000004">
      <c r="J17" t="s">
        <v>195</v>
      </c>
    </row>
  </sheetData>
  <phoneticPr fontId="1"/>
  <conditionalFormatting sqref="I3:I4">
    <cfRule type="expression" dxfId="120" priority="1">
      <formula>$Q$9&lt;4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7</xdr:col>
                    <xdr:colOff>12700</xdr:colOff>
                    <xdr:row>2</xdr:row>
                    <xdr:rowOff>63500</xdr:rowOff>
                  </from>
                  <to>
                    <xdr:col>7</xdr:col>
                    <xdr:colOff>641350</xdr:colOff>
                    <xdr:row>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7</xdr:col>
                    <xdr:colOff>12700</xdr:colOff>
                    <xdr:row>3</xdr:row>
                    <xdr:rowOff>63500</xdr:rowOff>
                  </from>
                  <to>
                    <xdr:col>7</xdr:col>
                    <xdr:colOff>641350</xdr:colOff>
                    <xdr:row>4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5693-2702-416B-8D11-BE6E59FD271F}">
  <dimension ref="A2:S41"/>
  <sheetViews>
    <sheetView zoomScale="115" zoomScaleNormal="115" workbookViewId="0">
      <selection activeCell="C5" sqref="C5:I5"/>
    </sheetView>
  </sheetViews>
  <sheetFormatPr defaultRowHeight="18" x14ac:dyDescent="0.55000000000000004"/>
  <cols>
    <col min="1" max="1" width="2.08203125" style="2" customWidth="1"/>
    <col min="2" max="2" width="12.33203125" style="2" customWidth="1"/>
    <col min="3" max="3" width="8.6640625" style="2"/>
    <col min="4" max="4" width="8.33203125" style="2" customWidth="1"/>
    <col min="5" max="5" width="12" style="2" customWidth="1"/>
    <col min="6" max="6" width="10.9140625" style="2" customWidth="1"/>
    <col min="7" max="7" width="8.5" style="2" customWidth="1"/>
    <col min="8" max="8" width="8.6640625" style="2"/>
    <col min="9" max="9" width="18.33203125" style="2" customWidth="1"/>
  </cols>
  <sheetData>
    <row r="2" spans="2:19" ht="17.399999999999999" customHeight="1" x14ac:dyDescent="0.55000000000000004">
      <c r="B2" s="262" t="s">
        <v>28</v>
      </c>
      <c r="C2" s="262"/>
      <c r="D2" s="262"/>
      <c r="E2" s="262"/>
      <c r="F2" s="262"/>
      <c r="G2" s="262"/>
      <c r="H2" s="262"/>
      <c r="I2" s="262"/>
    </row>
    <row r="3" spans="2:19" ht="21" customHeight="1" x14ac:dyDescent="0.55000000000000004">
      <c r="G3" s="3"/>
      <c r="H3" s="29" t="s">
        <v>29</v>
      </c>
      <c r="I3" s="4"/>
    </row>
    <row r="4" spans="2:19" ht="23.4" customHeight="1" thickBot="1" x14ac:dyDescent="0.5">
      <c r="B4" s="263" t="s">
        <v>44</v>
      </c>
      <c r="C4" s="263"/>
      <c r="D4" s="263"/>
      <c r="E4" s="263"/>
      <c r="G4" s="5"/>
      <c r="H4" s="30" t="s">
        <v>30</v>
      </c>
      <c r="I4" s="6"/>
    </row>
    <row r="5" spans="2:19" ht="28.25" customHeight="1" x14ac:dyDescent="0.55000000000000004">
      <c r="B5" s="7" t="s">
        <v>0</v>
      </c>
      <c r="C5" s="264" t="s">
        <v>39</v>
      </c>
      <c r="D5" s="264"/>
      <c r="E5" s="264"/>
      <c r="F5" s="264"/>
      <c r="G5" s="264"/>
      <c r="H5" s="264"/>
      <c r="I5" s="265"/>
    </row>
    <row r="6" spans="2:19" ht="28.25" customHeight="1" x14ac:dyDescent="0.55000000000000004">
      <c r="B6" s="8" t="s">
        <v>11</v>
      </c>
      <c r="C6" s="266" t="s">
        <v>40</v>
      </c>
      <c r="D6" s="267"/>
      <c r="E6" s="267"/>
      <c r="F6" s="267"/>
      <c r="G6" s="267"/>
      <c r="H6" s="267"/>
      <c r="I6" s="268"/>
    </row>
    <row r="7" spans="2:19" ht="15.65" customHeight="1" x14ac:dyDescent="0.55000000000000004">
      <c r="B7" s="36" t="s">
        <v>1</v>
      </c>
      <c r="C7" s="269"/>
      <c r="D7" s="270"/>
      <c r="E7" s="270"/>
      <c r="F7" s="270"/>
      <c r="G7" s="270"/>
      <c r="H7" s="270"/>
      <c r="I7" s="271"/>
    </row>
    <row r="8" spans="2:19" ht="28.75" customHeight="1" x14ac:dyDescent="0.55000000000000004">
      <c r="B8" s="9" t="s">
        <v>2</v>
      </c>
      <c r="C8" s="272"/>
      <c r="D8" s="273"/>
      <c r="E8" s="273"/>
      <c r="F8" s="273"/>
      <c r="G8" s="273"/>
      <c r="H8" s="273"/>
      <c r="I8" s="274"/>
    </row>
    <row r="9" spans="2:19" ht="17.399999999999999" customHeight="1" x14ac:dyDescent="0.55000000000000004">
      <c r="B9" s="32" t="s">
        <v>1</v>
      </c>
      <c r="C9" s="275"/>
      <c r="D9" s="275"/>
      <c r="E9" s="275"/>
      <c r="F9" s="275"/>
      <c r="G9" s="275"/>
      <c r="H9" s="275"/>
      <c r="I9" s="276"/>
    </row>
    <row r="10" spans="2:19" ht="27.65" customHeight="1" x14ac:dyDescent="0.55000000000000004">
      <c r="B10" s="10" t="s">
        <v>3</v>
      </c>
      <c r="C10" s="273"/>
      <c r="D10" s="273"/>
      <c r="E10" s="273"/>
      <c r="F10" s="273"/>
      <c r="G10" s="273"/>
      <c r="H10" s="273"/>
      <c r="I10" s="274"/>
    </row>
    <row r="11" spans="2:19" ht="25.25" customHeight="1" x14ac:dyDescent="0.55000000000000004">
      <c r="B11" s="277" t="s">
        <v>5</v>
      </c>
      <c r="C11" s="279" t="s">
        <v>20</v>
      </c>
      <c r="D11" s="279"/>
      <c r="E11" s="279"/>
      <c r="F11" s="279"/>
      <c r="G11" s="279"/>
      <c r="H11" s="279"/>
      <c r="I11" s="280"/>
      <c r="L11" s="281"/>
      <c r="M11" s="282"/>
      <c r="N11" s="282"/>
      <c r="O11" s="282"/>
      <c r="P11" s="282"/>
      <c r="Q11" s="282"/>
      <c r="R11" s="282"/>
      <c r="S11" s="282"/>
    </row>
    <row r="12" spans="2:19" ht="23.4" customHeight="1" x14ac:dyDescent="0.55000000000000004">
      <c r="B12" s="278"/>
      <c r="C12" s="283"/>
      <c r="D12" s="283"/>
      <c r="E12" s="283"/>
      <c r="F12" s="283"/>
      <c r="G12" s="283"/>
      <c r="H12" s="283"/>
      <c r="I12" s="284"/>
      <c r="L12" s="281"/>
      <c r="M12" s="282"/>
      <c r="N12" s="282"/>
      <c r="O12" s="282"/>
      <c r="P12" s="282"/>
      <c r="Q12" s="282"/>
      <c r="R12" s="282"/>
      <c r="S12" s="282"/>
    </row>
    <row r="13" spans="2:19" x14ac:dyDescent="0.55000000000000004">
      <c r="B13" s="277" t="s">
        <v>10</v>
      </c>
      <c r="C13" s="285" t="s">
        <v>45</v>
      </c>
      <c r="D13" s="285"/>
      <c r="E13" s="285"/>
      <c r="F13" s="285"/>
      <c r="G13" s="285"/>
      <c r="H13" s="285"/>
      <c r="I13" s="286"/>
    </row>
    <row r="14" spans="2:19" ht="30" customHeight="1" x14ac:dyDescent="0.55000000000000004">
      <c r="B14" s="278"/>
      <c r="C14" s="287" t="s">
        <v>46</v>
      </c>
      <c r="D14" s="288"/>
      <c r="E14" s="288"/>
      <c r="F14" s="288"/>
      <c r="G14" s="288"/>
      <c r="H14" s="288"/>
      <c r="I14" s="289"/>
    </row>
    <row r="15" spans="2:19" ht="21.65" customHeight="1" x14ac:dyDescent="0.55000000000000004">
      <c r="B15" s="8" t="s">
        <v>6</v>
      </c>
      <c r="C15" s="290"/>
      <c r="D15" s="291"/>
      <c r="E15" s="292"/>
      <c r="F15" s="11" t="s">
        <v>13</v>
      </c>
      <c r="G15" s="293" t="s">
        <v>42</v>
      </c>
      <c r="H15" s="294"/>
      <c r="I15" s="295"/>
    </row>
    <row r="16" spans="2:19" ht="20.399999999999999" customHeight="1" x14ac:dyDescent="0.55000000000000004">
      <c r="B16" s="8" t="s">
        <v>7</v>
      </c>
      <c r="C16" s="290"/>
      <c r="D16" s="291"/>
      <c r="E16" s="292"/>
      <c r="F16" s="12" t="s">
        <v>14</v>
      </c>
      <c r="G16" s="293" t="s">
        <v>43</v>
      </c>
      <c r="H16" s="294"/>
      <c r="I16" s="295"/>
    </row>
    <row r="17" spans="2:9" ht="21.65" customHeight="1" x14ac:dyDescent="0.55000000000000004">
      <c r="B17" s="8" t="s">
        <v>8</v>
      </c>
      <c r="C17" s="290"/>
      <c r="D17" s="291"/>
      <c r="E17" s="292"/>
      <c r="F17" s="12" t="s">
        <v>22</v>
      </c>
      <c r="G17" s="291" t="s">
        <v>41</v>
      </c>
      <c r="H17" s="291"/>
      <c r="I17" s="296"/>
    </row>
    <row r="18" spans="2:9" ht="22.25" customHeight="1" x14ac:dyDescent="0.55000000000000004">
      <c r="B18" s="13" t="s">
        <v>9</v>
      </c>
      <c r="C18" s="291"/>
      <c r="D18" s="291"/>
      <c r="E18" s="291"/>
      <c r="F18" s="297" t="s">
        <v>15</v>
      </c>
      <c r="G18" s="26" t="s">
        <v>33</v>
      </c>
      <c r="H18" s="275"/>
      <c r="I18" s="276"/>
    </row>
    <row r="19" spans="2:9" ht="20.399999999999999" customHeight="1" x14ac:dyDescent="0.55000000000000004">
      <c r="B19" s="300" t="s">
        <v>12</v>
      </c>
      <c r="C19" s="266" t="s">
        <v>51</v>
      </c>
      <c r="D19" s="267"/>
      <c r="E19" s="303"/>
      <c r="F19" s="298"/>
      <c r="G19" s="27" t="s">
        <v>34</v>
      </c>
      <c r="H19" s="304"/>
      <c r="I19" s="305"/>
    </row>
    <row r="20" spans="2:9" ht="20.399999999999999" customHeight="1" x14ac:dyDescent="0.55000000000000004">
      <c r="B20" s="301"/>
      <c r="C20" s="266" t="s">
        <v>52</v>
      </c>
      <c r="D20" s="267"/>
      <c r="E20" s="303"/>
      <c r="F20" s="299"/>
      <c r="G20" s="28" t="s">
        <v>35</v>
      </c>
      <c r="H20" s="306"/>
      <c r="I20" s="307"/>
    </row>
    <row r="21" spans="2:9" ht="20.399999999999999" customHeight="1" thickBot="1" x14ac:dyDescent="0.6">
      <c r="B21" s="302"/>
      <c r="C21" s="309" t="s">
        <v>50</v>
      </c>
      <c r="D21" s="310"/>
      <c r="E21" s="311"/>
      <c r="F21" s="14" t="s">
        <v>21</v>
      </c>
      <c r="G21" s="312" t="s">
        <v>53</v>
      </c>
      <c r="H21" s="312"/>
      <c r="I21" s="313"/>
    </row>
    <row r="22" spans="2:9" ht="10.25" customHeight="1" thickBot="1" x14ac:dyDescent="0.6"/>
    <row r="23" spans="2:9" ht="13.75" customHeight="1" x14ac:dyDescent="0.55000000000000004">
      <c r="B23" s="314" t="s">
        <v>16</v>
      </c>
      <c r="C23" s="315"/>
      <c r="D23" s="318"/>
      <c r="E23" s="318"/>
      <c r="F23" s="31" t="s">
        <v>1</v>
      </c>
      <c r="G23" s="318"/>
      <c r="H23" s="318"/>
      <c r="I23" s="320"/>
    </row>
    <row r="24" spans="2:9" ht="20.399999999999999" customHeight="1" x14ac:dyDescent="0.55000000000000004">
      <c r="B24" s="316"/>
      <c r="C24" s="317"/>
      <c r="D24" s="319"/>
      <c r="E24" s="319"/>
      <c r="F24" s="15" t="s">
        <v>17</v>
      </c>
      <c r="G24" s="321"/>
      <c r="H24" s="322"/>
      <c r="I24" s="323"/>
    </row>
    <row r="25" spans="2:9" ht="24.65" customHeight="1" x14ac:dyDescent="0.55000000000000004">
      <c r="B25" s="308" t="s">
        <v>18</v>
      </c>
      <c r="C25" s="291"/>
      <c r="D25" s="290"/>
      <c r="E25" s="291"/>
      <c r="F25" s="291"/>
      <c r="G25" s="291"/>
      <c r="H25" s="291"/>
      <c r="I25" s="296"/>
    </row>
    <row r="26" spans="2:9" ht="15.65" customHeight="1" x14ac:dyDescent="0.55000000000000004">
      <c r="B26" s="300" t="s">
        <v>5</v>
      </c>
      <c r="C26" s="324"/>
      <c r="D26" s="325" t="s">
        <v>20</v>
      </c>
      <c r="E26" s="325"/>
      <c r="F26" s="325"/>
      <c r="G26" s="325"/>
      <c r="H26" s="325"/>
      <c r="I26" s="326"/>
    </row>
    <row r="27" spans="2:9" ht="25.25" customHeight="1" x14ac:dyDescent="0.55000000000000004">
      <c r="B27" s="316"/>
      <c r="C27" s="317"/>
      <c r="D27" s="272"/>
      <c r="E27" s="273"/>
      <c r="F27" s="273"/>
      <c r="G27" s="273"/>
      <c r="H27" s="273"/>
      <c r="I27" s="274"/>
    </row>
    <row r="28" spans="2:9" ht="21" customHeight="1" x14ac:dyDescent="0.55000000000000004">
      <c r="B28" s="308" t="s">
        <v>6</v>
      </c>
      <c r="C28" s="292"/>
      <c r="D28" s="291"/>
      <c r="E28" s="291"/>
      <c r="F28" s="16" t="s">
        <v>7</v>
      </c>
      <c r="G28" s="290"/>
      <c r="H28" s="291"/>
      <c r="I28" s="296"/>
    </row>
    <row r="29" spans="2:9" ht="21" customHeight="1" thickBot="1" x14ac:dyDescent="0.6">
      <c r="B29" s="335" t="s">
        <v>19</v>
      </c>
      <c r="C29" s="336"/>
      <c r="D29" s="337" t="s">
        <v>47</v>
      </c>
      <c r="E29" s="337"/>
      <c r="F29" s="333"/>
      <c r="G29" s="337"/>
      <c r="H29" s="337"/>
      <c r="I29" s="338"/>
    </row>
    <row r="30" spans="2:9" ht="10.75" customHeight="1" thickBot="1" x14ac:dyDescent="0.6"/>
    <row r="31" spans="2:9" ht="19.25" customHeight="1" x14ac:dyDescent="0.55000000000000004">
      <c r="B31" s="339" t="s">
        <v>31</v>
      </c>
      <c r="C31" s="341"/>
      <c r="D31" s="342"/>
      <c r="E31" s="342"/>
      <c r="F31" s="342"/>
      <c r="G31" s="342"/>
      <c r="H31" s="342"/>
      <c r="I31" s="343"/>
    </row>
    <row r="32" spans="2:9" ht="31.75" customHeight="1" x14ac:dyDescent="0.55000000000000004">
      <c r="B32" s="340"/>
      <c r="C32" s="344"/>
      <c r="D32" s="306"/>
      <c r="E32" s="306"/>
      <c r="F32" s="306"/>
      <c r="G32" s="306"/>
      <c r="H32" s="306"/>
      <c r="I32" s="307"/>
    </row>
    <row r="33" spans="2:10" ht="16.75" customHeight="1" x14ac:dyDescent="0.55000000000000004">
      <c r="B33" s="32" t="s">
        <v>1</v>
      </c>
      <c r="C33" s="345"/>
      <c r="D33" s="345"/>
      <c r="E33" s="346"/>
      <c r="F33" s="298" t="s">
        <v>32</v>
      </c>
      <c r="G33" s="38" t="s">
        <v>90</v>
      </c>
      <c r="H33" s="347"/>
      <c r="I33" s="348"/>
    </row>
    <row r="34" spans="2:10" ht="24" customHeight="1" x14ac:dyDescent="0.55000000000000004">
      <c r="B34" s="17" t="s">
        <v>4</v>
      </c>
      <c r="C34" s="272"/>
      <c r="D34" s="273"/>
      <c r="E34" s="349"/>
      <c r="F34" s="299"/>
      <c r="G34" s="37" t="s">
        <v>91</v>
      </c>
      <c r="H34" s="306"/>
      <c r="I34" s="307"/>
    </row>
    <row r="35" spans="2:10" ht="15.65" customHeight="1" x14ac:dyDescent="0.55000000000000004">
      <c r="B35" s="300" t="s">
        <v>23</v>
      </c>
      <c r="C35" s="327" t="s">
        <v>48</v>
      </c>
      <c r="D35" s="328"/>
      <c r="E35" s="328"/>
      <c r="F35" s="328"/>
      <c r="G35" s="328"/>
      <c r="H35" s="328"/>
      <c r="I35" s="329"/>
    </row>
    <row r="36" spans="2:10" ht="23.4" customHeight="1" x14ac:dyDescent="0.55000000000000004">
      <c r="B36" s="301"/>
      <c r="C36" s="18"/>
      <c r="D36" s="330" t="s">
        <v>49</v>
      </c>
      <c r="E36" s="330"/>
      <c r="F36" s="330"/>
      <c r="G36" s="330"/>
      <c r="H36" s="330"/>
      <c r="I36" s="331"/>
    </row>
    <row r="37" spans="2:10" ht="27" customHeight="1" thickBot="1" x14ac:dyDescent="0.6">
      <c r="B37" s="19"/>
      <c r="C37" s="20"/>
      <c r="D37" s="332" t="s">
        <v>24</v>
      </c>
      <c r="E37" s="333"/>
      <c r="F37" s="333"/>
      <c r="G37" s="333"/>
      <c r="H37" s="333"/>
      <c r="I37" s="334"/>
    </row>
    <row r="38" spans="2:10" ht="13.75" customHeight="1" x14ac:dyDescent="0.55000000000000004">
      <c r="B38" s="33" t="s">
        <v>25</v>
      </c>
      <c r="C38" s="33"/>
      <c r="D38" s="33"/>
      <c r="E38" s="33"/>
      <c r="F38" s="33"/>
      <c r="G38" s="33"/>
      <c r="H38" s="34"/>
      <c r="I38" s="22" t="s">
        <v>36</v>
      </c>
      <c r="J38" s="1"/>
    </row>
    <row r="39" spans="2:10" ht="13.75" customHeight="1" x14ac:dyDescent="0.55000000000000004">
      <c r="B39" s="33" t="s">
        <v>26</v>
      </c>
      <c r="C39" s="33"/>
      <c r="D39" s="33"/>
      <c r="E39" s="33"/>
      <c r="F39" s="33"/>
      <c r="G39" s="33"/>
      <c r="H39" s="35"/>
      <c r="I39" s="23" t="s">
        <v>38</v>
      </c>
      <c r="J39" s="1"/>
    </row>
    <row r="40" spans="2:10" ht="13.75" customHeight="1" x14ac:dyDescent="0.55000000000000004">
      <c r="B40" s="33" t="s">
        <v>27</v>
      </c>
      <c r="C40" s="33"/>
      <c r="D40" s="33"/>
      <c r="E40" s="33"/>
      <c r="F40" s="33"/>
      <c r="G40" s="33"/>
      <c r="H40" s="35"/>
      <c r="I40" s="24" t="s">
        <v>37</v>
      </c>
    </row>
    <row r="41" spans="2:10" x14ac:dyDescent="0.55000000000000004">
      <c r="B41" s="21"/>
      <c r="C41" s="21"/>
      <c r="D41" s="21"/>
      <c r="E41" s="21"/>
      <c r="F41" s="21"/>
      <c r="G41" s="21"/>
      <c r="H41" s="21"/>
      <c r="I41" s="25"/>
    </row>
  </sheetData>
  <mergeCells count="58">
    <mergeCell ref="B35:B36"/>
    <mergeCell ref="C35:I35"/>
    <mergeCell ref="D36:I36"/>
    <mergeCell ref="D37:I37"/>
    <mergeCell ref="B29:C29"/>
    <mergeCell ref="D29:I29"/>
    <mergeCell ref="B31:B32"/>
    <mergeCell ref="C31:I32"/>
    <mergeCell ref="C33:E33"/>
    <mergeCell ref="F33:F34"/>
    <mergeCell ref="H33:I33"/>
    <mergeCell ref="C34:E34"/>
    <mergeCell ref="H34:I34"/>
    <mergeCell ref="B28:C28"/>
    <mergeCell ref="D28:E28"/>
    <mergeCell ref="G28:I28"/>
    <mergeCell ref="C21:E21"/>
    <mergeCell ref="G21:I21"/>
    <mergeCell ref="B23:C24"/>
    <mergeCell ref="D23:E24"/>
    <mergeCell ref="G23:I23"/>
    <mergeCell ref="G24:I24"/>
    <mergeCell ref="B25:C25"/>
    <mergeCell ref="D25:I25"/>
    <mergeCell ref="B26:C27"/>
    <mergeCell ref="D26:I26"/>
    <mergeCell ref="D27:I27"/>
    <mergeCell ref="C18:E18"/>
    <mergeCell ref="F18:F20"/>
    <mergeCell ref="H18:I18"/>
    <mergeCell ref="B19:B21"/>
    <mergeCell ref="C19:E19"/>
    <mergeCell ref="H19:I19"/>
    <mergeCell ref="C20:E20"/>
    <mergeCell ref="H20:I20"/>
    <mergeCell ref="C15:E15"/>
    <mergeCell ref="G15:I15"/>
    <mergeCell ref="C16:E16"/>
    <mergeCell ref="G16:I16"/>
    <mergeCell ref="C17:E17"/>
    <mergeCell ref="G17:I17"/>
    <mergeCell ref="L11:L12"/>
    <mergeCell ref="M11:S11"/>
    <mergeCell ref="C12:I12"/>
    <mergeCell ref="M12:S12"/>
    <mergeCell ref="B13:B14"/>
    <mergeCell ref="C13:I13"/>
    <mergeCell ref="C14:I14"/>
    <mergeCell ref="C8:I8"/>
    <mergeCell ref="C9:I9"/>
    <mergeCell ref="C10:I10"/>
    <mergeCell ref="B11:B12"/>
    <mergeCell ref="C11:I11"/>
    <mergeCell ref="B2:I2"/>
    <mergeCell ref="B4:E4"/>
    <mergeCell ref="C5:I5"/>
    <mergeCell ref="C6:I6"/>
    <mergeCell ref="C7:I7"/>
  </mergeCells>
  <phoneticPr fontId="1"/>
  <hyperlinks>
    <hyperlink ref="I39" r:id="rId1" display="TEL:050-5526-1986" xr:uid="{13E49AC8-E771-4526-9C5B-9A118CFCA633}"/>
  </hyperlinks>
  <pageMargins left="0.59055118110236227" right="0.19685039370078741" top="0.19685039370078741" bottom="0.19685039370078741" header="0.31496062992125984" footer="0.31496062992125984"/>
  <pageSetup paperSize="9" scale="95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249E-873C-4AB1-9719-EA6D45B76D39}">
  <sheetPr>
    <tabColor rgb="FFFF0000"/>
  </sheetPr>
  <dimension ref="A1:XFC45"/>
  <sheetViews>
    <sheetView zoomScale="115" zoomScaleNormal="115" workbookViewId="0">
      <selection activeCell="L1" sqref="L1"/>
    </sheetView>
  </sheetViews>
  <sheetFormatPr defaultColWidth="6.9140625" defaultRowHeight="15" customHeight="1" zeroHeight="1" x14ac:dyDescent="0.55000000000000004"/>
  <cols>
    <col min="1" max="1" width="2.08203125" style="40" customWidth="1"/>
    <col min="2" max="2" width="12.33203125" style="40" customWidth="1"/>
    <col min="3" max="3" width="3.58203125" style="40" customWidth="1"/>
    <col min="4" max="4" width="8.9140625" style="40" customWidth="1"/>
    <col min="5" max="5" width="3.58203125" style="40" customWidth="1"/>
    <col min="6" max="6" width="4.6640625" style="40" customWidth="1"/>
    <col min="7" max="7" width="3.58203125" style="40" customWidth="1"/>
    <col min="8" max="8" width="16.1640625" style="40" customWidth="1"/>
    <col min="9" max="9" width="3.58203125" style="40" customWidth="1"/>
    <col min="10" max="10" width="9.1640625" style="40" customWidth="1"/>
    <col min="11" max="11" width="2.6640625" style="40" customWidth="1"/>
    <col min="12" max="12" width="6.6640625" style="40" customWidth="1"/>
    <col min="13" max="13" width="3.58203125" style="40" customWidth="1"/>
    <col min="14" max="14" width="18.33203125" style="40" customWidth="1"/>
    <col min="15" max="15" width="18.58203125" style="94" customWidth="1"/>
    <col min="16" max="16383" width="0" style="39" hidden="1" customWidth="1"/>
    <col min="16384" max="16384" width="6.9140625" style="39" hidden="1" customWidth="1"/>
  </cols>
  <sheetData>
    <row r="1" spans="1:24" x14ac:dyDescent="0.55000000000000004"/>
    <row r="2" spans="1:24" ht="17.399999999999999" customHeight="1" x14ac:dyDescent="0.55000000000000004">
      <c r="A2" s="40" t="s">
        <v>183</v>
      </c>
      <c r="B2" s="91"/>
      <c r="C2" s="91"/>
      <c r="D2" s="91"/>
      <c r="E2" s="91"/>
      <c r="F2" s="245" t="s">
        <v>208</v>
      </c>
      <c r="G2" s="245"/>
      <c r="H2" s="245"/>
      <c r="I2" s="245"/>
      <c r="J2" s="245"/>
      <c r="K2" s="245"/>
      <c r="L2" s="245"/>
      <c r="M2" s="91"/>
      <c r="N2" s="91"/>
    </row>
    <row r="3" spans="1:24" ht="21" customHeight="1" thickBot="1" x14ac:dyDescent="0.6">
      <c r="A3" s="99" t="s">
        <v>209</v>
      </c>
      <c r="K3" s="249" t="s">
        <v>29</v>
      </c>
      <c r="L3" s="249"/>
      <c r="M3" s="250"/>
      <c r="N3" s="250"/>
    </row>
    <row r="4" spans="1:24" ht="23.4" customHeight="1" thickBot="1" x14ac:dyDescent="0.5">
      <c r="B4" s="70" t="s">
        <v>94</v>
      </c>
      <c r="C4" s="419">
        <v>45383</v>
      </c>
      <c r="D4" s="420"/>
      <c r="E4" s="420"/>
      <c r="F4" s="420"/>
      <c r="G4" s="421"/>
      <c r="K4" s="256" t="s">
        <v>30</v>
      </c>
      <c r="L4" s="256"/>
      <c r="M4" s="257"/>
      <c r="N4" s="257"/>
    </row>
    <row r="5" spans="1:24" ht="28.25" customHeight="1" x14ac:dyDescent="0.55000000000000004">
      <c r="B5" s="41" t="s">
        <v>0</v>
      </c>
      <c r="C5" s="411" t="s">
        <v>186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3"/>
      <c r="P5" s="39" t="s">
        <v>154</v>
      </c>
      <c r="Q5" s="39" t="b">
        <v>1</v>
      </c>
    </row>
    <row r="6" spans="1:24" ht="28.25" customHeight="1" x14ac:dyDescent="0.55000000000000004">
      <c r="B6" s="42" t="s">
        <v>11</v>
      </c>
      <c r="C6" s="43" t="s">
        <v>96</v>
      </c>
      <c r="D6" s="107">
        <v>2000</v>
      </c>
      <c r="E6" s="44" t="s">
        <v>97</v>
      </c>
      <c r="F6" s="107">
        <v>4</v>
      </c>
      <c r="G6" s="44" t="s">
        <v>98</v>
      </c>
      <c r="H6" s="44" t="s">
        <v>99</v>
      </c>
      <c r="I6" s="44" t="s">
        <v>96</v>
      </c>
      <c r="J6" s="107">
        <v>2025</v>
      </c>
      <c r="K6" s="44" t="s">
        <v>97</v>
      </c>
      <c r="L6" s="107">
        <v>4</v>
      </c>
      <c r="M6" s="44" t="s">
        <v>100</v>
      </c>
      <c r="N6" s="45" t="s">
        <v>101</v>
      </c>
      <c r="P6" s="39" t="s">
        <v>155</v>
      </c>
      <c r="Q6" s="39" t="b">
        <v>1</v>
      </c>
    </row>
    <row r="7" spans="1:24" ht="15.65" customHeight="1" x14ac:dyDescent="0.55000000000000004">
      <c r="B7" s="46" t="s">
        <v>1</v>
      </c>
      <c r="C7" s="365" t="s">
        <v>57</v>
      </c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414"/>
      <c r="P7" s="39" t="s">
        <v>156</v>
      </c>
      <c r="Q7" s="39" t="b">
        <v>0</v>
      </c>
    </row>
    <row r="8" spans="1:24" ht="28.75" customHeight="1" x14ac:dyDescent="0.55000000000000004">
      <c r="B8" s="47" t="s">
        <v>2</v>
      </c>
      <c r="C8" s="388" t="s">
        <v>58</v>
      </c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90"/>
      <c r="P8" s="39" t="s">
        <v>95</v>
      </c>
      <c r="Q8" s="39" t="b">
        <v>1</v>
      </c>
    </row>
    <row r="9" spans="1:24" ht="17.399999999999999" customHeight="1" x14ac:dyDescent="0.55000000000000004">
      <c r="B9" s="48" t="s">
        <v>1</v>
      </c>
      <c r="C9" s="392" t="s">
        <v>211</v>
      </c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3"/>
      <c r="Q9" s="39">
        <f>COUNTIF(Q5:Q8,FALSE)</f>
        <v>1</v>
      </c>
    </row>
    <row r="10" spans="1:24" ht="27.65" customHeight="1" x14ac:dyDescent="0.55000000000000004">
      <c r="B10" s="50" t="s">
        <v>3</v>
      </c>
      <c r="C10" s="389" t="s">
        <v>210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90"/>
    </row>
    <row r="11" spans="1:24" ht="25.25" customHeight="1" x14ac:dyDescent="0.55000000000000004">
      <c r="B11" s="149" t="s">
        <v>5</v>
      </c>
      <c r="C11" s="51" t="s">
        <v>20</v>
      </c>
      <c r="D11" s="108" t="s">
        <v>205</v>
      </c>
      <c r="E11" s="52" t="s">
        <v>102</v>
      </c>
      <c r="F11" s="415" t="s">
        <v>206</v>
      </c>
      <c r="G11" s="416"/>
      <c r="H11" s="75" t="s">
        <v>103</v>
      </c>
      <c r="I11" s="417" t="s">
        <v>104</v>
      </c>
      <c r="J11" s="418"/>
      <c r="K11" s="187"/>
      <c r="L11" s="187"/>
      <c r="M11" s="187"/>
      <c r="N11" s="188"/>
      <c r="Q11" s="184"/>
      <c r="R11" s="180"/>
      <c r="S11" s="180"/>
      <c r="T11" s="180"/>
      <c r="U11" s="180"/>
      <c r="V11" s="180"/>
      <c r="W11" s="180"/>
      <c r="X11" s="180"/>
    </row>
    <row r="12" spans="1:24" ht="23.4" customHeight="1" x14ac:dyDescent="0.55000000000000004">
      <c r="B12" s="229"/>
      <c r="C12" s="405" t="s">
        <v>212</v>
      </c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6"/>
      <c r="Q12" s="184"/>
      <c r="R12" s="180"/>
      <c r="S12" s="180"/>
      <c r="T12" s="180"/>
      <c r="U12" s="180"/>
      <c r="V12" s="180"/>
      <c r="W12" s="180"/>
      <c r="X12" s="180"/>
    </row>
    <row r="13" spans="1:24" ht="24.5" customHeight="1" x14ac:dyDescent="0.55000000000000004">
      <c r="B13" s="261" t="s">
        <v>119</v>
      </c>
      <c r="C13" s="407" t="s">
        <v>114</v>
      </c>
      <c r="D13" s="408"/>
      <c r="E13" s="409" t="s">
        <v>213</v>
      </c>
      <c r="F13" s="410"/>
      <c r="G13" s="53" t="str">
        <f>IF(AND(C13&lt;&gt;"地下鉄",C13&lt;&gt;"JR"),"","線")</f>
        <v>線</v>
      </c>
      <c r="H13" s="109" t="s">
        <v>214</v>
      </c>
      <c r="I13" s="189" t="str">
        <f>IF(C13="","",IF(C13="バス","停留所",IF(C13="その他","より","駅")))</f>
        <v>駅</v>
      </c>
      <c r="J13" s="189"/>
      <c r="K13" s="409" t="s">
        <v>215</v>
      </c>
      <c r="L13" s="410"/>
      <c r="M13" s="98" t="s">
        <v>207</v>
      </c>
      <c r="N13" s="110">
        <v>5</v>
      </c>
      <c r="O13" s="97"/>
    </row>
    <row r="14" spans="1:24" ht="21.5" customHeight="1" x14ac:dyDescent="0.55000000000000004">
      <c r="B14" s="229"/>
      <c r="C14" s="234" t="s">
        <v>120</v>
      </c>
      <c r="D14" s="235"/>
      <c r="E14" s="400" t="s">
        <v>123</v>
      </c>
      <c r="F14" s="400"/>
      <c r="G14" s="400"/>
      <c r="H14" s="76" t="str">
        <f>IF(E14="不可","","駐車場")</f>
        <v>駐車場</v>
      </c>
      <c r="I14" s="400" t="s">
        <v>123</v>
      </c>
      <c r="J14" s="400"/>
      <c r="K14" s="400"/>
      <c r="L14" s="193"/>
      <c r="M14" s="193"/>
      <c r="N14" s="194"/>
    </row>
    <row r="15" spans="1:24" ht="25.5" customHeight="1" x14ac:dyDescent="0.55000000000000004">
      <c r="B15" s="54" t="s">
        <v>125</v>
      </c>
      <c r="C15" s="401" t="s">
        <v>216</v>
      </c>
      <c r="D15" s="402"/>
      <c r="E15" s="402"/>
      <c r="F15" s="402"/>
      <c r="G15" s="402"/>
      <c r="H15" s="403"/>
      <c r="I15" s="198" t="s">
        <v>126</v>
      </c>
      <c r="J15" s="148"/>
      <c r="K15" s="401" t="s">
        <v>217</v>
      </c>
      <c r="L15" s="402"/>
      <c r="M15" s="402"/>
      <c r="N15" s="404"/>
    </row>
    <row r="16" spans="1:24" ht="25" customHeight="1" x14ac:dyDescent="0.55000000000000004">
      <c r="B16" s="42" t="s">
        <v>8</v>
      </c>
      <c r="C16" s="396" t="s">
        <v>218</v>
      </c>
      <c r="D16" s="397"/>
      <c r="E16" s="398"/>
      <c r="F16" s="55" t="s">
        <v>128</v>
      </c>
      <c r="G16" s="397" t="s">
        <v>219</v>
      </c>
      <c r="H16" s="398"/>
      <c r="I16" s="139" t="s">
        <v>127</v>
      </c>
      <c r="J16" s="140"/>
      <c r="K16" s="399" t="s">
        <v>219</v>
      </c>
      <c r="L16" s="372"/>
      <c r="M16" s="372"/>
      <c r="N16" s="373"/>
    </row>
    <row r="17" spans="2:17" ht="21.65" customHeight="1" x14ac:dyDescent="0.55000000000000004">
      <c r="B17" s="42" t="s">
        <v>13</v>
      </c>
      <c r="C17" s="394" t="s">
        <v>121</v>
      </c>
      <c r="D17" s="372"/>
      <c r="E17" s="372"/>
      <c r="F17" s="372"/>
      <c r="G17" s="372"/>
      <c r="H17" s="395"/>
      <c r="I17" s="139" t="s">
        <v>129</v>
      </c>
      <c r="J17" s="148"/>
      <c r="K17" s="394" t="s">
        <v>130</v>
      </c>
      <c r="L17" s="372"/>
      <c r="M17" s="372"/>
      <c r="N17" s="373"/>
    </row>
    <row r="18" spans="2:17" ht="22.25" customHeight="1" x14ac:dyDescent="0.55000000000000004">
      <c r="B18" s="71" t="s">
        <v>22</v>
      </c>
      <c r="C18" s="394">
        <v>100</v>
      </c>
      <c r="D18" s="372"/>
      <c r="E18" s="372"/>
      <c r="F18" s="395"/>
      <c r="G18" s="49" t="s">
        <v>131</v>
      </c>
      <c r="H18" s="181" t="s">
        <v>15</v>
      </c>
      <c r="I18" s="202" t="s">
        <v>135</v>
      </c>
      <c r="J18" s="203"/>
      <c r="K18" s="391" t="s">
        <v>220</v>
      </c>
      <c r="L18" s="392"/>
      <c r="M18" s="392"/>
      <c r="N18" s="393"/>
    </row>
    <row r="19" spans="2:17" ht="20.399999999999999" customHeight="1" x14ac:dyDescent="0.55000000000000004">
      <c r="B19" s="149" t="s">
        <v>12</v>
      </c>
      <c r="C19" s="241" t="s">
        <v>132</v>
      </c>
      <c r="D19" s="242"/>
      <c r="E19" s="379">
        <v>15</v>
      </c>
      <c r="F19" s="381"/>
      <c r="G19" s="49" t="s">
        <v>131</v>
      </c>
      <c r="H19" s="182"/>
      <c r="I19" s="146" t="s">
        <v>34</v>
      </c>
      <c r="J19" s="147"/>
      <c r="K19" s="391" t="s">
        <v>220</v>
      </c>
      <c r="L19" s="392"/>
      <c r="M19" s="392"/>
      <c r="N19" s="393"/>
    </row>
    <row r="20" spans="2:17" ht="20.399999999999999" customHeight="1" x14ac:dyDescent="0.55000000000000004">
      <c r="B20" s="150"/>
      <c r="C20" s="236" t="s">
        <v>134</v>
      </c>
      <c r="D20" s="237"/>
      <c r="E20" s="379">
        <v>10</v>
      </c>
      <c r="F20" s="381"/>
      <c r="G20" s="49" t="s">
        <v>131</v>
      </c>
      <c r="H20" s="183"/>
      <c r="I20" s="200" t="s">
        <v>35</v>
      </c>
      <c r="J20" s="201"/>
      <c r="K20" s="391" t="s">
        <v>102</v>
      </c>
      <c r="L20" s="392"/>
      <c r="M20" s="392"/>
      <c r="N20" s="393"/>
    </row>
    <row r="21" spans="2:17" ht="20.399999999999999" customHeight="1" x14ac:dyDescent="0.55000000000000004">
      <c r="B21" s="229"/>
      <c r="C21" s="238" t="s">
        <v>133</v>
      </c>
      <c r="D21" s="239"/>
      <c r="E21" s="144">
        <f>E19+E20</f>
        <v>25</v>
      </c>
      <c r="F21" s="145"/>
      <c r="G21" s="56" t="s">
        <v>131</v>
      </c>
      <c r="H21" s="59" t="s">
        <v>174</v>
      </c>
      <c r="I21" s="391" t="s">
        <v>221</v>
      </c>
      <c r="J21" s="392"/>
      <c r="K21" s="49" t="s">
        <v>136</v>
      </c>
      <c r="L21" s="392" t="s">
        <v>222</v>
      </c>
      <c r="M21" s="392"/>
      <c r="N21" s="77" t="s">
        <v>137</v>
      </c>
      <c r="P21" s="39" t="s">
        <v>162</v>
      </c>
      <c r="Q21" s="39" t="b">
        <v>1</v>
      </c>
    </row>
    <row r="22" spans="2:17" ht="28" customHeight="1" x14ac:dyDescent="0.55000000000000004">
      <c r="B22" s="84" t="s">
        <v>171</v>
      </c>
      <c r="C22" s="379" t="s">
        <v>177</v>
      </c>
      <c r="D22" s="380"/>
      <c r="E22" s="380"/>
      <c r="F22" s="380"/>
      <c r="G22" s="381"/>
      <c r="H22" s="59" t="s">
        <v>170</v>
      </c>
      <c r="I22" s="135" t="s">
        <v>172</v>
      </c>
      <c r="J22" s="136"/>
      <c r="K22" s="372">
        <v>75</v>
      </c>
      <c r="L22" s="372"/>
      <c r="M22" s="93" t="s">
        <v>173</v>
      </c>
      <c r="N22" s="92" t="str">
        <f>IF(K22="","","男性    "&amp;100-K22&amp;"%")</f>
        <v>男性    25%</v>
      </c>
    </row>
    <row r="23" spans="2:17" ht="20.399999999999999" customHeight="1" thickBot="1" x14ac:dyDescent="0.6">
      <c r="B23" s="81" t="s">
        <v>158</v>
      </c>
      <c r="C23" s="111"/>
      <c r="D23" s="112" t="s">
        <v>159</v>
      </c>
      <c r="E23" s="111"/>
      <c r="F23" s="382" t="s">
        <v>160</v>
      </c>
      <c r="G23" s="383"/>
      <c r="H23" s="82" t="s">
        <v>161</v>
      </c>
      <c r="I23" s="113"/>
      <c r="J23" s="113" t="s">
        <v>141</v>
      </c>
      <c r="K23" s="113"/>
      <c r="L23" s="114" t="s">
        <v>124</v>
      </c>
      <c r="M23" s="79"/>
      <c r="N23" s="80"/>
      <c r="Q23" s="39" t="b">
        <v>0</v>
      </c>
    </row>
    <row r="24" spans="2:17" ht="10.25" customHeight="1" thickTop="1" thickBot="1" x14ac:dyDescent="0.6">
      <c r="Q24" s="39">
        <f>COUNTIF(Q21:Q23,FALSE)</f>
        <v>1</v>
      </c>
    </row>
    <row r="25" spans="2:17" ht="13.75" customHeight="1" x14ac:dyDescent="0.55000000000000004">
      <c r="B25" s="228" t="s">
        <v>16</v>
      </c>
      <c r="C25" s="360" t="s">
        <v>78</v>
      </c>
      <c r="D25" s="360"/>
      <c r="E25" s="360"/>
      <c r="F25" s="360"/>
      <c r="G25" s="384"/>
      <c r="H25" s="57" t="s">
        <v>1</v>
      </c>
      <c r="I25" s="385" t="s">
        <v>223</v>
      </c>
      <c r="J25" s="386"/>
      <c r="K25" s="386"/>
      <c r="L25" s="386"/>
      <c r="M25" s="386"/>
      <c r="N25" s="387"/>
      <c r="P25" s="39" t="s">
        <v>157</v>
      </c>
      <c r="Q25" s="39" t="b">
        <v>1</v>
      </c>
    </row>
    <row r="26" spans="2:17" ht="20.399999999999999" customHeight="1" x14ac:dyDescent="0.55000000000000004">
      <c r="B26" s="229"/>
      <c r="C26" s="363"/>
      <c r="D26" s="363"/>
      <c r="E26" s="363"/>
      <c r="F26" s="363"/>
      <c r="G26" s="371"/>
      <c r="H26" s="58" t="s">
        <v>17</v>
      </c>
      <c r="I26" s="388" t="s">
        <v>224</v>
      </c>
      <c r="J26" s="389"/>
      <c r="K26" s="389"/>
      <c r="L26" s="389"/>
      <c r="M26" s="389"/>
      <c r="N26" s="390"/>
      <c r="Q26" s="39" t="b">
        <v>0</v>
      </c>
    </row>
    <row r="27" spans="2:17" ht="24.65" customHeight="1" x14ac:dyDescent="0.55000000000000004">
      <c r="B27" s="71" t="s">
        <v>18</v>
      </c>
      <c r="C27" s="372" t="s">
        <v>81</v>
      </c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3"/>
      <c r="Q27" s="39">
        <f>COUNTIF(Q25:Q26,FALSE)</f>
        <v>1</v>
      </c>
    </row>
    <row r="28" spans="2:17" ht="18" customHeight="1" x14ac:dyDescent="0.55000000000000004">
      <c r="B28" s="149" t="s">
        <v>5</v>
      </c>
      <c r="C28" s="49" t="s">
        <v>20</v>
      </c>
      <c r="D28" s="115" t="s">
        <v>205</v>
      </c>
      <c r="E28" s="60" t="s">
        <v>139</v>
      </c>
      <c r="F28" s="369" t="s">
        <v>225</v>
      </c>
      <c r="G28" s="374"/>
      <c r="H28" s="222"/>
      <c r="I28" s="222"/>
      <c r="J28" s="222"/>
      <c r="K28" s="222"/>
      <c r="L28" s="222"/>
      <c r="M28" s="222"/>
      <c r="N28" s="223"/>
    </row>
    <row r="29" spans="2:17" ht="16.5" customHeight="1" x14ac:dyDescent="0.55000000000000004">
      <c r="B29" s="229"/>
      <c r="C29" s="363" t="s">
        <v>226</v>
      </c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4"/>
    </row>
    <row r="30" spans="2:17" ht="25.5" customHeight="1" x14ac:dyDescent="0.55000000000000004">
      <c r="B30" s="84" t="s">
        <v>125</v>
      </c>
      <c r="C30" s="375" t="s">
        <v>227</v>
      </c>
      <c r="D30" s="375"/>
      <c r="E30" s="375"/>
      <c r="F30" s="375"/>
      <c r="G30" s="375"/>
      <c r="H30" s="376"/>
      <c r="I30" s="207" t="s">
        <v>140</v>
      </c>
      <c r="J30" s="140"/>
      <c r="K30" s="377" t="s">
        <v>228</v>
      </c>
      <c r="L30" s="375"/>
      <c r="M30" s="375"/>
      <c r="N30" s="378"/>
      <c r="P30" s="39" t="s">
        <v>163</v>
      </c>
      <c r="Q30" s="39" t="b">
        <v>1</v>
      </c>
    </row>
    <row r="31" spans="2:17" ht="31" customHeight="1" thickBot="1" x14ac:dyDescent="0.6">
      <c r="B31" s="85" t="s">
        <v>19</v>
      </c>
      <c r="C31" s="116"/>
      <c r="D31" s="117" t="s">
        <v>141</v>
      </c>
      <c r="E31" s="117"/>
      <c r="F31" s="357" t="s">
        <v>124</v>
      </c>
      <c r="G31" s="358"/>
      <c r="H31" s="118" t="s">
        <v>143</v>
      </c>
      <c r="I31" s="117"/>
      <c r="J31" s="117" t="s">
        <v>144</v>
      </c>
      <c r="K31" s="117"/>
      <c r="L31" s="357" t="s">
        <v>145</v>
      </c>
      <c r="M31" s="357"/>
      <c r="N31" s="119" t="s">
        <v>146</v>
      </c>
      <c r="P31" s="39" t="s">
        <v>164</v>
      </c>
      <c r="Q31" s="39" t="b">
        <v>0</v>
      </c>
    </row>
    <row r="32" spans="2:17" ht="10.75" customHeight="1" thickBot="1" x14ac:dyDescent="0.6">
      <c r="Q32" s="39">
        <f>COUNTIF(Q30:Q31,FALSE)</f>
        <v>1</v>
      </c>
    </row>
    <row r="33" spans="2:17" ht="19.25" customHeight="1" x14ac:dyDescent="0.55000000000000004">
      <c r="B33" s="224" t="s">
        <v>31</v>
      </c>
      <c r="C33" s="359" t="s">
        <v>231</v>
      </c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1"/>
    </row>
    <row r="34" spans="2:17" ht="31.75" customHeight="1" x14ac:dyDescent="0.55000000000000004">
      <c r="B34" s="225"/>
      <c r="C34" s="362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4"/>
      <c r="P34" s="39" t="s">
        <v>144</v>
      </c>
      <c r="Q34" s="39" t="b">
        <v>1</v>
      </c>
    </row>
    <row r="35" spans="2:17" ht="16.75" customHeight="1" x14ac:dyDescent="0.55000000000000004">
      <c r="B35" s="48" t="s">
        <v>1</v>
      </c>
      <c r="C35" s="365" t="s">
        <v>229</v>
      </c>
      <c r="D35" s="366"/>
      <c r="E35" s="366"/>
      <c r="F35" s="366"/>
      <c r="G35" s="367"/>
      <c r="H35" s="205" t="s">
        <v>32</v>
      </c>
      <c r="I35" s="154" t="s">
        <v>90</v>
      </c>
      <c r="J35" s="155"/>
      <c r="K35" s="368" t="s">
        <v>227</v>
      </c>
      <c r="L35" s="369"/>
      <c r="M35" s="369"/>
      <c r="N35" s="370"/>
      <c r="P35" s="39" t="s">
        <v>145</v>
      </c>
      <c r="Q35" s="39" t="b">
        <v>0</v>
      </c>
    </row>
    <row r="36" spans="2:17" ht="24" customHeight="1" x14ac:dyDescent="0.55000000000000004">
      <c r="B36" s="61" t="s">
        <v>4</v>
      </c>
      <c r="C36" s="362" t="s">
        <v>230</v>
      </c>
      <c r="D36" s="363"/>
      <c r="E36" s="363"/>
      <c r="F36" s="363"/>
      <c r="G36" s="371"/>
      <c r="H36" s="206"/>
      <c r="I36" s="156" t="s">
        <v>147</v>
      </c>
      <c r="J36" s="157"/>
      <c r="K36" s="350" t="s">
        <v>232</v>
      </c>
      <c r="L36" s="351"/>
      <c r="M36" s="351"/>
      <c r="N36" s="352"/>
      <c r="Q36" s="39">
        <f>COUNTIF(Q34:Q35,FALSE)</f>
        <v>1</v>
      </c>
    </row>
    <row r="37" spans="2:17" ht="20.5" customHeight="1" x14ac:dyDescent="0.55000000000000004">
      <c r="B37" s="149" t="s">
        <v>23</v>
      </c>
      <c r="C37" s="170" t="s">
        <v>149</v>
      </c>
      <c r="D37" s="171"/>
      <c r="E37" s="120"/>
      <c r="F37" s="120" t="s">
        <v>141</v>
      </c>
      <c r="G37" s="120"/>
      <c r="H37" s="120" t="s">
        <v>188</v>
      </c>
      <c r="I37" s="121"/>
      <c r="J37" s="243"/>
      <c r="K37" s="243"/>
      <c r="L37" s="243"/>
      <c r="M37" s="243"/>
      <c r="N37" s="244"/>
    </row>
    <row r="38" spans="2:17" ht="23.4" customHeight="1" x14ac:dyDescent="0.55000000000000004">
      <c r="B38" s="150"/>
      <c r="C38" s="168" t="s">
        <v>150</v>
      </c>
      <c r="D38" s="169"/>
      <c r="E38" s="123"/>
      <c r="F38" s="353" t="s">
        <v>152</v>
      </c>
      <c r="G38" s="353"/>
      <c r="H38" s="123" t="s">
        <v>234</v>
      </c>
      <c r="I38" s="123"/>
      <c r="J38" s="353" t="s">
        <v>153</v>
      </c>
      <c r="K38" s="353"/>
      <c r="L38" s="354" t="s">
        <v>167</v>
      </c>
      <c r="M38" s="354"/>
      <c r="N38" s="122" t="s">
        <v>233</v>
      </c>
      <c r="P38" s="39" t="s">
        <v>165</v>
      </c>
      <c r="Q38" s="39" t="b">
        <v>1</v>
      </c>
    </row>
    <row r="39" spans="2:17" ht="27" customHeight="1" thickBot="1" x14ac:dyDescent="0.6">
      <c r="B39" s="151"/>
      <c r="C39" s="164" t="s">
        <v>151</v>
      </c>
      <c r="D39" s="165"/>
      <c r="E39" s="355" t="s">
        <v>235</v>
      </c>
      <c r="F39" s="355"/>
      <c r="G39" s="355"/>
      <c r="H39" s="355"/>
      <c r="I39" s="355"/>
      <c r="J39" s="355"/>
      <c r="K39" s="355"/>
      <c r="L39" s="355"/>
      <c r="M39" s="355"/>
      <c r="N39" s="356"/>
      <c r="P39" s="39" t="s">
        <v>124</v>
      </c>
      <c r="Q39" s="39" t="b">
        <v>0</v>
      </c>
    </row>
    <row r="40" spans="2:17" ht="13.75" customHeight="1" x14ac:dyDescent="0.55000000000000004">
      <c r="B40" s="62" t="s">
        <v>25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3"/>
      <c r="N40" s="64" t="s">
        <v>36</v>
      </c>
      <c r="O40" s="95"/>
      <c r="Q40" s="39">
        <f>COUNTIF(Q38:Q39,FALSE)</f>
        <v>1</v>
      </c>
    </row>
    <row r="41" spans="2:17" ht="13.75" customHeight="1" x14ac:dyDescent="0.55000000000000004">
      <c r="B41" s="62" t="s">
        <v>26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5"/>
      <c r="N41" s="66" t="s">
        <v>184</v>
      </c>
      <c r="O41" s="95"/>
      <c r="P41" s="39" t="s">
        <v>152</v>
      </c>
      <c r="Q41" s="39" t="b">
        <v>1</v>
      </c>
    </row>
    <row r="42" spans="2:17" ht="13.75" customHeight="1" x14ac:dyDescent="0.55000000000000004">
      <c r="B42" s="62" t="s">
        <v>27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5"/>
      <c r="N42" s="67" t="s">
        <v>37</v>
      </c>
      <c r="P42" s="39" t="s">
        <v>166</v>
      </c>
      <c r="Q42" s="39" t="b">
        <v>0</v>
      </c>
    </row>
    <row r="43" spans="2:17" hidden="1" x14ac:dyDescent="0.5500000000000000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9"/>
      <c r="P43" s="39" t="s">
        <v>153</v>
      </c>
      <c r="Q43" s="39" t="b">
        <v>1</v>
      </c>
    </row>
    <row r="44" spans="2:17" hidden="1" x14ac:dyDescent="0.55000000000000004">
      <c r="P44" s="39" t="s">
        <v>167</v>
      </c>
      <c r="Q44" s="39" t="b">
        <v>1</v>
      </c>
    </row>
    <row r="45" spans="2:17" hidden="1" x14ac:dyDescent="0.55000000000000004">
      <c r="Q45" s="39">
        <f>COUNTIF(Q41:Q44,FALSE)</f>
        <v>1</v>
      </c>
    </row>
  </sheetData>
  <mergeCells count="91">
    <mergeCell ref="F2:L2"/>
    <mergeCell ref="K3:L3"/>
    <mergeCell ref="M3:N3"/>
    <mergeCell ref="C4:G4"/>
    <mergeCell ref="K4:L4"/>
    <mergeCell ref="M4:N4"/>
    <mergeCell ref="C5:N5"/>
    <mergeCell ref="C7:N7"/>
    <mergeCell ref="C8:N8"/>
    <mergeCell ref="C9:N9"/>
    <mergeCell ref="C10:N10"/>
    <mergeCell ref="Q11:Q12"/>
    <mergeCell ref="R11:X11"/>
    <mergeCell ref="C12:N12"/>
    <mergeCell ref="R12:X12"/>
    <mergeCell ref="B13:B14"/>
    <mergeCell ref="C13:D13"/>
    <mergeCell ref="E13:F13"/>
    <mergeCell ref="I13:J13"/>
    <mergeCell ref="K13:L13"/>
    <mergeCell ref="C14:D14"/>
    <mergeCell ref="B11:B12"/>
    <mergeCell ref="F11:G11"/>
    <mergeCell ref="I11:J11"/>
    <mergeCell ref="K11:N11"/>
    <mergeCell ref="E14:G14"/>
    <mergeCell ref="I14:K14"/>
    <mergeCell ref="L14:N14"/>
    <mergeCell ref="C15:H15"/>
    <mergeCell ref="I15:J15"/>
    <mergeCell ref="K15:N15"/>
    <mergeCell ref="C16:E16"/>
    <mergeCell ref="G16:H16"/>
    <mergeCell ref="I16:J16"/>
    <mergeCell ref="K16:N16"/>
    <mergeCell ref="C17:H17"/>
    <mergeCell ref="I17:J17"/>
    <mergeCell ref="K17:N17"/>
    <mergeCell ref="C18:F18"/>
    <mergeCell ref="H18:H20"/>
    <mergeCell ref="I18:J18"/>
    <mergeCell ref="K18:N18"/>
    <mergeCell ref="B19:B21"/>
    <mergeCell ref="C19:D19"/>
    <mergeCell ref="E19:F19"/>
    <mergeCell ref="I19:J19"/>
    <mergeCell ref="K19:N19"/>
    <mergeCell ref="C20:D20"/>
    <mergeCell ref="B25:B26"/>
    <mergeCell ref="C25:G26"/>
    <mergeCell ref="I25:N25"/>
    <mergeCell ref="I26:N26"/>
    <mergeCell ref="E20:F20"/>
    <mergeCell ref="I20:J20"/>
    <mergeCell ref="K20:N20"/>
    <mergeCell ref="C21:D21"/>
    <mergeCell ref="E21:F21"/>
    <mergeCell ref="I21:J21"/>
    <mergeCell ref="L21:M21"/>
    <mergeCell ref="C30:H30"/>
    <mergeCell ref="I30:J30"/>
    <mergeCell ref="K30:N30"/>
    <mergeCell ref="C22:G22"/>
    <mergeCell ref="I22:J22"/>
    <mergeCell ref="K22:L22"/>
    <mergeCell ref="F23:G23"/>
    <mergeCell ref="C27:N27"/>
    <mergeCell ref="B28:B29"/>
    <mergeCell ref="F28:G28"/>
    <mergeCell ref="H28:N28"/>
    <mergeCell ref="C29:N29"/>
    <mergeCell ref="F31:G31"/>
    <mergeCell ref="L31:M31"/>
    <mergeCell ref="B33:B34"/>
    <mergeCell ref="C33:N34"/>
    <mergeCell ref="C35:G35"/>
    <mergeCell ref="H35:H36"/>
    <mergeCell ref="I35:J35"/>
    <mergeCell ref="K35:N35"/>
    <mergeCell ref="C36:G36"/>
    <mergeCell ref="I36:J36"/>
    <mergeCell ref="K36:N36"/>
    <mergeCell ref="B37:B39"/>
    <mergeCell ref="C37:D37"/>
    <mergeCell ref="J37:N37"/>
    <mergeCell ref="C38:D38"/>
    <mergeCell ref="F38:G38"/>
    <mergeCell ref="J38:K38"/>
    <mergeCell ref="L38:M38"/>
    <mergeCell ref="C39:D39"/>
    <mergeCell ref="E39:N39"/>
  </mergeCells>
  <phoneticPr fontId="1"/>
  <conditionalFormatting sqref="C13:D13">
    <cfRule type="expression" dxfId="119" priority="46">
      <formula>$C$13&lt;&gt;""</formula>
    </cfRule>
    <cfRule type="expression" priority="51">
      <formula>$C$13&lt;&gt;""</formula>
    </cfRule>
  </conditionalFormatting>
  <conditionalFormatting sqref="C16:E16">
    <cfRule type="expression" dxfId="118" priority="40">
      <formula>AND($C$16&lt;&gt;"",$G$16&lt;&gt;"")</formula>
    </cfRule>
  </conditionalFormatting>
  <conditionalFormatting sqref="C18:F18">
    <cfRule type="expression" dxfId="117" priority="36">
      <formula>$C$18&lt;&gt;""</formula>
    </cfRule>
  </conditionalFormatting>
  <conditionalFormatting sqref="C4:G4">
    <cfRule type="expression" dxfId="116" priority="4">
      <formula>$C$4&lt;&gt;""</formula>
    </cfRule>
  </conditionalFormatting>
  <conditionalFormatting sqref="C22:G22">
    <cfRule type="expression" dxfId="115" priority="6">
      <formula>$C$22&lt;&gt;""</formula>
    </cfRule>
  </conditionalFormatting>
  <conditionalFormatting sqref="C23:G23">
    <cfRule type="expression" dxfId="114" priority="31">
      <formula>$Q$24&lt;2</formula>
    </cfRule>
  </conditionalFormatting>
  <conditionalFormatting sqref="C25:G26">
    <cfRule type="expression" dxfId="113" priority="26">
      <formula>$C$25&lt;&gt;""</formula>
    </cfRule>
  </conditionalFormatting>
  <conditionalFormatting sqref="C31:G31">
    <cfRule type="expression" dxfId="112" priority="27">
      <formula>$Q$32&lt;2</formula>
    </cfRule>
  </conditionalFormatting>
  <conditionalFormatting sqref="C35:G36">
    <cfRule type="expression" dxfId="111" priority="15">
      <formula>C35&lt;&gt;""</formula>
    </cfRule>
  </conditionalFormatting>
  <conditionalFormatting sqref="C15:H15">
    <cfRule type="expression" dxfId="110" priority="42">
      <formula>$C$15&lt;&gt;""</formula>
    </cfRule>
  </conditionalFormatting>
  <conditionalFormatting sqref="C17:H17">
    <cfRule type="expression" dxfId="109" priority="37">
      <formula>$C$17&lt;&gt;""</formula>
    </cfRule>
  </conditionalFormatting>
  <conditionalFormatting sqref="C30:H30">
    <cfRule type="expression" dxfId="108" priority="18">
      <formula>$C$30&lt;&gt;""</formula>
    </cfRule>
  </conditionalFormatting>
  <conditionalFormatting sqref="C5:N5">
    <cfRule type="expression" dxfId="107" priority="3">
      <formula>$C$5&lt;&gt;""</formula>
    </cfRule>
  </conditionalFormatting>
  <conditionalFormatting sqref="C7:N7">
    <cfRule type="expression" dxfId="106" priority="60">
      <formula>$C$7&lt;&gt;""</formula>
    </cfRule>
  </conditionalFormatting>
  <conditionalFormatting sqref="C8:N8">
    <cfRule type="expression" dxfId="105" priority="59">
      <formula>$C$8&lt;&gt;""</formula>
    </cfRule>
  </conditionalFormatting>
  <conditionalFormatting sqref="C9:N9">
    <cfRule type="expression" dxfId="104" priority="58">
      <formula>$C$9&lt;&gt;""</formula>
    </cfRule>
  </conditionalFormatting>
  <conditionalFormatting sqref="C10:N10">
    <cfRule type="expression" dxfId="103" priority="57">
      <formula>$C$10&lt;&gt;""</formula>
    </cfRule>
  </conditionalFormatting>
  <conditionalFormatting sqref="C12:N12">
    <cfRule type="expression" dxfId="102" priority="52">
      <formula>$C$12&lt;&gt;""</formula>
    </cfRule>
  </conditionalFormatting>
  <conditionalFormatting sqref="C27:N27">
    <cfRule type="expression" dxfId="101" priority="23">
      <formula>$C$27&lt;&gt;""</formula>
    </cfRule>
  </conditionalFormatting>
  <conditionalFormatting sqref="C29:N29">
    <cfRule type="expression" dxfId="100" priority="19">
      <formula>$C$29&lt;&gt;""</formula>
    </cfRule>
  </conditionalFormatting>
  <conditionalFormatting sqref="C33:N34">
    <cfRule type="expression" dxfId="99" priority="16">
      <formula>$C$33&lt;&gt;""</formula>
    </cfRule>
  </conditionalFormatting>
  <conditionalFormatting sqref="C38:N39">
    <cfRule type="expression" dxfId="98" priority="10">
      <formula>$Q$38&lt;&gt;TRUE</formula>
    </cfRule>
  </conditionalFormatting>
  <conditionalFormatting sqref="D6">
    <cfRule type="expression" dxfId="97" priority="64">
      <formula>$D$6&lt;&gt;""</formula>
    </cfRule>
  </conditionalFormatting>
  <conditionalFormatting sqref="D11">
    <cfRule type="expression" dxfId="96" priority="56">
      <formula>$D$11&lt;&gt;""</formula>
    </cfRule>
  </conditionalFormatting>
  <conditionalFormatting sqref="D28">
    <cfRule type="expression" dxfId="95" priority="22">
      <formula>AND($D$28&lt;&gt;"",$F$28&lt;&gt;"")</formula>
    </cfRule>
  </conditionalFormatting>
  <conditionalFormatting sqref="E13:F13">
    <cfRule type="expression" dxfId="94" priority="50">
      <formula>$E$13&lt;&gt;""</formula>
    </cfRule>
  </conditionalFormatting>
  <conditionalFormatting sqref="E19:F20">
    <cfRule type="expression" dxfId="93" priority="35">
      <formula>E19&lt;&gt;""</formula>
    </cfRule>
  </conditionalFormatting>
  <conditionalFormatting sqref="E13:G13">
    <cfRule type="expression" dxfId="92" priority="49">
      <formula>AND($C$13&lt;&gt;"地下鉄",$C$13&lt;&gt;"JR")</formula>
    </cfRule>
  </conditionalFormatting>
  <conditionalFormatting sqref="E14:G14">
    <cfRule type="expression" dxfId="91" priority="45">
      <formula>$E$14&lt;&gt;""</formula>
    </cfRule>
  </conditionalFormatting>
  <conditionalFormatting sqref="E37:J37">
    <cfRule type="expression" dxfId="90" priority="11">
      <formula>$Q$40&lt;2</formula>
    </cfRule>
  </conditionalFormatting>
  <conditionalFormatting sqref="E38:M38">
    <cfRule type="expression" dxfId="89" priority="12">
      <formula>$Q$45&lt;4</formula>
    </cfRule>
  </conditionalFormatting>
  <conditionalFormatting sqref="E39:N39">
    <cfRule type="expression" dxfId="88" priority="7">
      <formula>AND($Q$38=TRUE,$E$39&lt;&gt;"")</formula>
    </cfRule>
  </conditionalFormatting>
  <conditionalFormatting sqref="F6">
    <cfRule type="expression" dxfId="87" priority="63">
      <formula>$F$6&lt;&gt;""</formula>
    </cfRule>
  </conditionalFormatting>
  <conditionalFormatting sqref="F11:G11">
    <cfRule type="expression" dxfId="86" priority="55">
      <formula>$F$11&lt;&gt;""</formula>
    </cfRule>
  </conditionalFormatting>
  <conditionalFormatting sqref="F28:G28">
    <cfRule type="expression" dxfId="85" priority="21">
      <formula>AND($D$28&lt;&gt;"",$F$28&lt;&gt;"")</formula>
    </cfRule>
  </conditionalFormatting>
  <conditionalFormatting sqref="G16:H16">
    <cfRule type="expression" dxfId="84" priority="39">
      <formula>AND($C$16&lt;&gt;"",$G$16&lt;&gt;"")</formula>
    </cfRule>
  </conditionalFormatting>
  <conditionalFormatting sqref="H13">
    <cfRule type="expression" dxfId="83" priority="48">
      <formula>$H$13&lt;&gt;""</formula>
    </cfRule>
  </conditionalFormatting>
  <conditionalFormatting sqref="H14:N14">
    <cfRule type="expression" dxfId="82" priority="44">
      <formula>$E$14="不可"</formula>
    </cfRule>
  </conditionalFormatting>
  <conditionalFormatting sqref="H28:N28">
    <cfRule type="expression" dxfId="81" priority="20">
      <formula>$H$28&lt;&gt;""</formula>
    </cfRule>
  </conditionalFormatting>
  <conditionalFormatting sqref="H31:N31">
    <cfRule type="expression" dxfId="80" priority="28">
      <formula>$Q$30&lt;&gt;TRUE</formula>
    </cfRule>
    <cfRule type="expression" dxfId="79" priority="29">
      <formula>$Q$36&lt;2</formula>
    </cfRule>
  </conditionalFormatting>
  <conditionalFormatting sqref="I11:J11">
    <cfRule type="expression" dxfId="78" priority="2">
      <formula>$I$11&lt;&gt;""</formula>
    </cfRule>
    <cfRule type="expression" priority="54">
      <formula>$I$11&lt;&gt;""</formula>
    </cfRule>
  </conditionalFormatting>
  <conditionalFormatting sqref="I21:J21">
    <cfRule type="expression" dxfId="77" priority="34">
      <formula>AND($I$21&lt;&gt;"",$L$21&lt;&gt;"")</formula>
    </cfRule>
  </conditionalFormatting>
  <conditionalFormatting sqref="I14:K14">
    <cfRule type="expression" dxfId="76" priority="43">
      <formula>$I$14&lt;&gt;""</formula>
    </cfRule>
  </conditionalFormatting>
  <conditionalFormatting sqref="I23:L23">
    <cfRule type="expression" dxfId="75" priority="30">
      <formula>$Q$27&lt;2</formula>
    </cfRule>
  </conditionalFormatting>
  <conditionalFormatting sqref="I25:N25">
    <cfRule type="expression" dxfId="74" priority="25">
      <formula>$I$25&lt;&gt;""</formula>
    </cfRule>
  </conditionalFormatting>
  <conditionalFormatting sqref="I26:N26">
    <cfRule type="expression" dxfId="73" priority="24">
      <formula>$I$26&lt;&gt;""</formula>
    </cfRule>
  </conditionalFormatting>
  <conditionalFormatting sqref="J6">
    <cfRule type="expression" dxfId="72" priority="62">
      <formula>$J$6&lt;&gt;""</formula>
    </cfRule>
  </conditionalFormatting>
  <conditionalFormatting sqref="K13:L13">
    <cfRule type="expression" dxfId="71" priority="47">
      <formula>$K$13&lt;&gt;""</formula>
    </cfRule>
  </conditionalFormatting>
  <conditionalFormatting sqref="K22:L22">
    <cfRule type="expression" dxfId="70" priority="5">
      <formula>$K$22&lt;&gt;""</formula>
    </cfRule>
  </conditionalFormatting>
  <conditionalFormatting sqref="K11:N11">
    <cfRule type="expression" dxfId="69" priority="53">
      <formula>$K$11&lt;&gt;""</formula>
    </cfRule>
  </conditionalFormatting>
  <conditionalFormatting sqref="K15:N15">
    <cfRule type="expression" dxfId="68" priority="41">
      <formula>$K$15&lt;&gt;""</formula>
    </cfRule>
  </conditionalFormatting>
  <conditionalFormatting sqref="K16:N20">
    <cfRule type="expression" dxfId="67" priority="38">
      <formula>K16&lt;&gt;""</formula>
    </cfRule>
  </conditionalFormatting>
  <conditionalFormatting sqref="K30:N30">
    <cfRule type="expression" dxfId="66" priority="17">
      <formula>$K$30&lt;&gt;""</formula>
    </cfRule>
  </conditionalFormatting>
  <conditionalFormatting sqref="K35:N35">
    <cfRule type="expression" dxfId="65" priority="14">
      <formula>$K$35&lt;&gt;""</formula>
    </cfRule>
  </conditionalFormatting>
  <conditionalFormatting sqref="K36:N36">
    <cfRule type="expression" dxfId="64" priority="13">
      <formula>$K$36&lt;&gt;""</formula>
    </cfRule>
  </conditionalFormatting>
  <conditionalFormatting sqref="L6">
    <cfRule type="expression" dxfId="63" priority="61">
      <formula>$L$6&lt;&gt;""</formula>
    </cfRule>
  </conditionalFormatting>
  <conditionalFormatting sqref="L21:M21">
    <cfRule type="expression" dxfId="62" priority="32">
      <formula>AND($I$21&lt;&gt;"",$L$21&lt;&gt;"")</formula>
    </cfRule>
    <cfRule type="expression" priority="33">
      <formula>AND($I$21&lt;&gt;"",$L$21&lt;&gt;"")</formula>
    </cfRule>
  </conditionalFormatting>
  <conditionalFormatting sqref="N13">
    <cfRule type="expression" dxfId="61" priority="1">
      <formula>$N$13&lt;&gt;""</formula>
    </cfRule>
  </conditionalFormatting>
  <conditionalFormatting sqref="N38">
    <cfRule type="expression" dxfId="60" priority="8">
      <formula>$Q$44=FALSE</formula>
    </cfRule>
    <cfRule type="expression" dxfId="59" priority="9">
      <formula>AND($Q$44=TRUE,$N$38&lt;&gt;"")</formula>
    </cfRule>
  </conditionalFormatting>
  <dataValidations count="18">
    <dataValidation type="list" allowBlank="1" showInputMessage="1" showErrorMessage="1" sqref="C25:G26" xr:uid="{F66D040D-CBA8-4DCA-A1C6-CA0BEC04E147}">
      <formula1>houzin</formula1>
    </dataValidation>
    <dataValidation imeMode="off" allowBlank="1" showInputMessage="1" showErrorMessage="1" sqref="C16:E16 G16:H16" xr:uid="{86DAD01E-D242-411C-A416-3EC43229E06F}"/>
    <dataValidation type="list" allowBlank="1" showInputMessage="1" showErrorMessage="1" sqref="C5:N5" xr:uid="{BC069211-0356-491F-84EC-ECF3E7AF09CC}">
      <formula1>syubetu</formula1>
    </dataValidation>
    <dataValidation type="whole" allowBlank="1" showInputMessage="1" showErrorMessage="1" sqref="K22:L22" xr:uid="{9640A925-838C-4734-B334-E4BD8F0F421A}">
      <formula1>0</formula1>
      <formula2>100</formula2>
    </dataValidation>
    <dataValidation type="list" allowBlank="1" showInputMessage="1" showErrorMessage="1" sqref="C22:G22" xr:uid="{69BC6CF9-9998-47AE-8DE0-982F66E6FD98}">
      <formula1>age</formula1>
    </dataValidation>
    <dataValidation type="textLength" operator="equal" allowBlank="1" showInputMessage="1" showErrorMessage="1" sqref="F28:G28" xr:uid="{003351B2-37E2-4FA0-9B1A-ACF232E732B7}">
      <formula1>4</formula1>
    </dataValidation>
    <dataValidation type="textLength" operator="equal" allowBlank="1" showInputMessage="1" showErrorMessage="1" sqref="D28" xr:uid="{4656DB6F-8F45-47B1-8B61-005A855923F4}">
      <formula1>3</formula1>
    </dataValidation>
    <dataValidation type="whole" allowBlank="1" showInputMessage="1" showErrorMessage="1" sqref="C18:F18 E19:F20" xr:uid="{D67B42E9-36D6-420C-A948-8B8790578E79}">
      <formula1>0</formula1>
      <formula2>9999</formula2>
    </dataValidation>
    <dataValidation type="list" allowBlank="1" showInputMessage="1" showErrorMessage="1" sqref="C17:H17 K17:N17" xr:uid="{5D4D76B3-E3B9-42CE-82DF-69A5EEAD438C}">
      <formula1>kakunin</formula1>
    </dataValidation>
    <dataValidation type="textLength" allowBlank="1" showInputMessage="1" showErrorMessage="1" sqref="K35:N35 K30:N30 C15 C30:H30 K15:N15" xr:uid="{84D85DE1-6689-4973-8BAC-C07298E41BA6}">
      <formula1>10</formula1>
      <formula2>11</formula2>
    </dataValidation>
    <dataValidation type="list" allowBlank="1" showInputMessage="1" showErrorMessage="1" sqref="I14:K14" xr:uid="{2FB8C7FF-E1F4-45C5-97A1-A05F31F7C239}">
      <formula1>parking</formula1>
    </dataValidation>
    <dataValidation type="list" allowBlank="1" showInputMessage="1" showErrorMessage="1" sqref="E14:G14" xr:uid="{C4B923D4-B8BF-44B4-9C1B-BC9709E5C7EE}">
      <formula1>kahi</formula1>
    </dataValidation>
    <dataValidation type="list" allowBlank="1" showInputMessage="1" showErrorMessage="1" sqref="E13:F13" xr:uid="{C4E99730-AB20-4114-A015-B5D48B46174C}">
      <formula1>rosen</formula1>
    </dataValidation>
    <dataValidation type="list" allowBlank="1" showInputMessage="1" showErrorMessage="1" sqref="K13:L13" xr:uid="{73ED8F1F-9DDB-4A4D-A55C-394D75D034B6}">
      <formula1>"徒歩,車"</formula1>
    </dataValidation>
    <dataValidation type="list" allowBlank="1" showInputMessage="1" showErrorMessage="1" sqref="C13:D13" xr:uid="{956C1759-06BD-4EEE-B721-85104D0FB285}">
      <formula1>koutu</formula1>
    </dataValidation>
    <dataValidation type="list" allowBlank="1" showInputMessage="1" showErrorMessage="1" sqref="I11:J11" xr:uid="{7A6C5EC1-96FF-490C-BBD5-5A344000ABD9}">
      <formula1>sapporonoku</formula1>
    </dataValidation>
    <dataValidation type="whole" allowBlank="1" showInputMessage="1" showErrorMessage="1" sqref="F6 L6" xr:uid="{AD4AD641-A8DC-48F8-82EA-FE9618AFFE3A}">
      <formula1>1</formula1>
      <formula2>12</formula2>
    </dataValidation>
    <dataValidation type="whole" allowBlank="1" showInputMessage="1" showErrorMessage="1" sqref="D6 J6" xr:uid="{EAD3CF6D-ABEB-4B07-B0ED-42C556AB72AE}">
      <formula1>1850</formula1>
      <formula2>2050</formula2>
    </dataValidation>
  </dataValidations>
  <hyperlinks>
    <hyperlink ref="N41" r:id="rId1" display="TEL:050-5526-1986" xr:uid="{B39322B4-39D1-4F67-8363-1DE651A7F58D}"/>
    <hyperlink ref="K36" r:id="rId2" xr:uid="{176E2EFF-4D59-42E5-BFF6-0960CEF3C6B7}"/>
  </hyperlinks>
  <pageMargins left="0.59055118110236227" right="0.19685039370078741" top="0.19685039370078741" bottom="0.19685039370078741" header="0.31496062992125984" footer="0.31496062992125984"/>
  <pageSetup paperSize="9" scale="88" orientation="portrait" r:id="rId3"/>
  <headerFooter>
    <oddFooter>&amp;L札幌市保育人材支援センターさぽ笑み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6" name="Check Box 1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30</xdr:row>
                    <xdr:rowOff>88900</xdr:rowOff>
                  </from>
                  <to>
                    <xdr:col>2</xdr:col>
                    <xdr:colOff>254000</xdr:colOff>
                    <xdr:row>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7" name="Check Box 2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88900</xdr:rowOff>
                  </from>
                  <to>
                    <xdr:col>4</xdr:col>
                    <xdr:colOff>254000</xdr:colOff>
                    <xdr:row>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8" name="Check Box 3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88900</xdr:rowOff>
                  </from>
                  <to>
                    <xdr:col>8</xdr:col>
                    <xdr:colOff>254000</xdr:colOff>
                    <xdr:row>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9" name="Check Box 4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30</xdr:row>
                    <xdr:rowOff>88900</xdr:rowOff>
                  </from>
                  <to>
                    <xdr:col>11</xdr:col>
                    <xdr:colOff>38100</xdr:colOff>
                    <xdr:row>30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10" name="Check Box 5">
              <controlPr locked="0" defaultSize="0" autoFill="0" autoLine="0" autoPict="0">
                <anchor moveWithCells="1">
                  <from>
                    <xdr:col>7</xdr:col>
                    <xdr:colOff>184150</xdr:colOff>
                    <xdr:row>36</xdr:row>
                    <xdr:rowOff>6350</xdr:rowOff>
                  </from>
                  <to>
                    <xdr:col>7</xdr:col>
                    <xdr:colOff>444500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1" name="Check Box 6">
              <controlPr locked="0" defaultSize="0" autoFill="0" autoLine="0" autoPict="0">
                <anchor moveWithCells="1">
                  <from>
                    <xdr:col>4</xdr:col>
                    <xdr:colOff>63500</xdr:colOff>
                    <xdr:row>36</xdr:row>
                    <xdr:rowOff>6350</xdr:rowOff>
                  </from>
                  <to>
                    <xdr:col>4</xdr:col>
                    <xdr:colOff>266700</xdr:colOff>
                    <xdr:row>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2" name="Check Box 7">
              <controlPr locked="0" defaultSize="0" autoFill="0" autoLine="0" autoPict="0">
                <anchor moveWithCells="1">
                  <from>
                    <xdr:col>4</xdr:col>
                    <xdr:colOff>63500</xdr:colOff>
                    <xdr:row>37</xdr:row>
                    <xdr:rowOff>6350</xdr:rowOff>
                  </from>
                  <to>
                    <xdr:col>4</xdr:col>
                    <xdr:colOff>266700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3" name="Check Box 8">
              <controlPr locked="0" defaultSize="0" autoFill="0" autoLine="0" autoPict="0">
                <anchor moveWithCells="1">
                  <from>
                    <xdr:col>7</xdr:col>
                    <xdr:colOff>63500</xdr:colOff>
                    <xdr:row>37</xdr:row>
                    <xdr:rowOff>6350</xdr:rowOff>
                  </from>
                  <to>
                    <xdr:col>7</xdr:col>
                    <xdr:colOff>317500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4" name="Check Box 9">
              <controlPr locked="0" defaultSize="0" autoFill="0" autoLine="0" autoPict="0">
                <anchor moveWithCells="1">
                  <from>
                    <xdr:col>8</xdr:col>
                    <xdr:colOff>63500</xdr:colOff>
                    <xdr:row>37</xdr:row>
                    <xdr:rowOff>6350</xdr:rowOff>
                  </from>
                  <to>
                    <xdr:col>8</xdr:col>
                    <xdr:colOff>266700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5" name="Check Box 11">
              <controlPr locked="0" defaultSize="0" autoFill="0" autoLine="0" autoPict="0">
                <anchor moveWithCells="1">
                  <from>
                    <xdr:col>2</xdr:col>
                    <xdr:colOff>63500</xdr:colOff>
                    <xdr:row>22</xdr:row>
                    <xdr:rowOff>6350</xdr:rowOff>
                  </from>
                  <to>
                    <xdr:col>2</xdr:col>
                    <xdr:colOff>266700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6" name="Check Box 12">
              <controlPr locked="0" defaultSize="0" autoFill="0" autoLine="0" autoPict="0">
                <anchor moveWithCells="1">
                  <from>
                    <xdr:col>4</xdr:col>
                    <xdr:colOff>63500</xdr:colOff>
                    <xdr:row>22</xdr:row>
                    <xdr:rowOff>6350</xdr:rowOff>
                  </from>
                  <to>
                    <xdr:col>4</xdr:col>
                    <xdr:colOff>266700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7" name="Check Box 13">
              <controlPr locked="0" defaultSize="0" autoFill="0" autoLine="0" autoPict="0">
                <anchor moveWithCells="1">
                  <from>
                    <xdr:col>8</xdr:col>
                    <xdr:colOff>63500</xdr:colOff>
                    <xdr:row>22</xdr:row>
                    <xdr:rowOff>6350</xdr:rowOff>
                  </from>
                  <to>
                    <xdr:col>8</xdr:col>
                    <xdr:colOff>266700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8" name="Check Box 14">
              <controlPr locked="0" defaultSize="0" autoFill="0" autoLine="0" autoPict="0">
                <anchor moveWithCells="1">
                  <from>
                    <xdr:col>10</xdr:col>
                    <xdr:colOff>31750</xdr:colOff>
                    <xdr:row>22</xdr:row>
                    <xdr:rowOff>6350</xdr:rowOff>
                  </from>
                  <to>
                    <xdr:col>11</xdr:col>
                    <xdr:colOff>25400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locked="0" defaultSize="0" autoFill="0" autoLine="0" autoPict="0">
                <anchor moveWithCells="1">
                  <from>
                    <xdr:col>10</xdr:col>
                    <xdr:colOff>120650</xdr:colOff>
                    <xdr:row>37</xdr:row>
                    <xdr:rowOff>6350</xdr:rowOff>
                  </from>
                  <to>
                    <xdr:col>11</xdr:col>
                    <xdr:colOff>120650</xdr:colOff>
                    <xdr:row>37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BD76-C164-45B1-BD31-A088E7D77DC8}">
  <sheetPr>
    <tabColor rgb="FFFF0000"/>
  </sheetPr>
  <dimension ref="A2:I41"/>
  <sheetViews>
    <sheetView zoomScale="115" zoomScaleNormal="115" workbookViewId="0">
      <selection activeCell="A2" sqref="A2"/>
    </sheetView>
  </sheetViews>
  <sheetFormatPr defaultRowHeight="18" x14ac:dyDescent="0.55000000000000004"/>
  <cols>
    <col min="1" max="1" width="2.08203125" style="2" customWidth="1"/>
    <col min="2" max="2" width="11.6640625" style="2" customWidth="1"/>
    <col min="3" max="3" width="8.83203125" style="2"/>
    <col min="4" max="4" width="8.33203125" style="2" customWidth="1"/>
    <col min="5" max="5" width="12" style="2" customWidth="1"/>
    <col min="6" max="6" width="10.9140625" style="2" customWidth="1"/>
    <col min="7" max="7" width="8.5" style="2" customWidth="1"/>
    <col min="8" max="8" width="8.83203125" style="2"/>
    <col min="9" max="9" width="18.33203125" style="2" customWidth="1"/>
  </cols>
  <sheetData>
    <row r="2" spans="2:9" ht="29" x14ac:dyDescent="0.55000000000000004">
      <c r="B2" s="262" t="s">
        <v>28</v>
      </c>
      <c r="C2" s="262"/>
      <c r="D2" s="262"/>
      <c r="E2" s="262"/>
      <c r="F2" s="262"/>
      <c r="G2" s="262"/>
      <c r="H2" s="262"/>
      <c r="I2" s="262"/>
    </row>
    <row r="3" spans="2:9" x14ac:dyDescent="0.55000000000000004">
      <c r="G3" s="3"/>
      <c r="H3" s="29" t="s">
        <v>29</v>
      </c>
      <c r="I3" s="4"/>
    </row>
    <row r="4" spans="2:9" ht="18.5" thickBot="1" x14ac:dyDescent="0.5">
      <c r="B4" s="263" t="s">
        <v>54</v>
      </c>
      <c r="C4" s="263"/>
      <c r="D4" s="263"/>
      <c r="E4" s="263"/>
      <c r="G4" s="5"/>
      <c r="H4" s="30" t="s">
        <v>30</v>
      </c>
      <c r="I4" s="6"/>
    </row>
    <row r="5" spans="2:9" x14ac:dyDescent="0.55000000000000004">
      <c r="B5" s="7" t="s">
        <v>0</v>
      </c>
      <c r="C5" s="264" t="s">
        <v>55</v>
      </c>
      <c r="D5" s="264"/>
      <c r="E5" s="264"/>
      <c r="F5" s="264"/>
      <c r="G5" s="264"/>
      <c r="H5" s="264"/>
      <c r="I5" s="265"/>
    </row>
    <row r="6" spans="2:9" x14ac:dyDescent="0.55000000000000004">
      <c r="B6" s="8" t="s">
        <v>11</v>
      </c>
      <c r="C6" s="266" t="s">
        <v>56</v>
      </c>
      <c r="D6" s="267"/>
      <c r="E6" s="267"/>
      <c r="F6" s="267"/>
      <c r="G6" s="267"/>
      <c r="H6" s="267"/>
      <c r="I6" s="268"/>
    </row>
    <row r="7" spans="2:9" x14ac:dyDescent="0.55000000000000004">
      <c r="B7" s="36" t="s">
        <v>1</v>
      </c>
      <c r="C7" s="460" t="s">
        <v>57</v>
      </c>
      <c r="D7" s="428"/>
      <c r="E7" s="428"/>
      <c r="F7" s="428"/>
      <c r="G7" s="428"/>
      <c r="H7" s="428"/>
      <c r="I7" s="429"/>
    </row>
    <row r="8" spans="2:9" x14ac:dyDescent="0.55000000000000004">
      <c r="B8" s="9" t="s">
        <v>2</v>
      </c>
      <c r="C8" s="425" t="s">
        <v>58</v>
      </c>
      <c r="D8" s="426"/>
      <c r="E8" s="426"/>
      <c r="F8" s="426"/>
      <c r="G8" s="426"/>
      <c r="H8" s="426"/>
      <c r="I8" s="461"/>
    </row>
    <row r="9" spans="2:9" x14ac:dyDescent="0.55000000000000004">
      <c r="B9" s="32" t="s">
        <v>1</v>
      </c>
      <c r="C9" s="462" t="s">
        <v>59</v>
      </c>
      <c r="D9" s="462"/>
      <c r="E9" s="462"/>
      <c r="F9" s="462"/>
      <c r="G9" s="462"/>
      <c r="H9" s="462"/>
      <c r="I9" s="463"/>
    </row>
    <row r="10" spans="2:9" x14ac:dyDescent="0.55000000000000004">
      <c r="B10" s="10" t="s">
        <v>3</v>
      </c>
      <c r="C10" s="426" t="s">
        <v>60</v>
      </c>
      <c r="D10" s="426"/>
      <c r="E10" s="426"/>
      <c r="F10" s="426"/>
      <c r="G10" s="426"/>
      <c r="H10" s="426"/>
      <c r="I10" s="461"/>
    </row>
    <row r="11" spans="2:9" x14ac:dyDescent="0.55000000000000004">
      <c r="B11" s="277" t="s">
        <v>5</v>
      </c>
      <c r="C11" s="279" t="s">
        <v>61</v>
      </c>
      <c r="D11" s="279"/>
      <c r="E11" s="279"/>
      <c r="F11" s="279"/>
      <c r="G11" s="279"/>
      <c r="H11" s="279"/>
      <c r="I11" s="280"/>
    </row>
    <row r="12" spans="2:9" x14ac:dyDescent="0.55000000000000004">
      <c r="B12" s="278"/>
      <c r="C12" s="464" t="s">
        <v>62</v>
      </c>
      <c r="D12" s="465"/>
      <c r="E12" s="465"/>
      <c r="F12" s="465"/>
      <c r="G12" s="465"/>
      <c r="H12" s="465"/>
      <c r="I12" s="466"/>
    </row>
    <row r="13" spans="2:9" x14ac:dyDescent="0.55000000000000004">
      <c r="B13" s="277" t="s">
        <v>10</v>
      </c>
      <c r="C13" s="285" t="s">
        <v>63</v>
      </c>
      <c r="D13" s="285"/>
      <c r="E13" s="285"/>
      <c r="F13" s="285"/>
      <c r="G13" s="285"/>
      <c r="H13" s="285"/>
      <c r="I13" s="286"/>
    </row>
    <row r="14" spans="2:9" x14ac:dyDescent="0.55000000000000004">
      <c r="B14" s="278"/>
      <c r="C14" s="287" t="s">
        <v>64</v>
      </c>
      <c r="D14" s="288"/>
      <c r="E14" s="288"/>
      <c r="F14" s="288"/>
      <c r="G14" s="288"/>
      <c r="H14" s="288"/>
      <c r="I14" s="289"/>
    </row>
    <row r="15" spans="2:9" x14ac:dyDescent="0.55000000000000004">
      <c r="B15" s="8" t="s">
        <v>6</v>
      </c>
      <c r="C15" s="457" t="s">
        <v>65</v>
      </c>
      <c r="D15" s="458"/>
      <c r="E15" s="459"/>
      <c r="F15" s="11" t="s">
        <v>13</v>
      </c>
      <c r="G15" s="293" t="s">
        <v>66</v>
      </c>
      <c r="H15" s="294"/>
      <c r="I15" s="295"/>
    </row>
    <row r="16" spans="2:9" x14ac:dyDescent="0.55000000000000004">
      <c r="B16" s="8" t="s">
        <v>7</v>
      </c>
      <c r="C16" s="457" t="s">
        <v>67</v>
      </c>
      <c r="D16" s="458"/>
      <c r="E16" s="459"/>
      <c r="F16" s="12" t="s">
        <v>14</v>
      </c>
      <c r="G16" s="293" t="s">
        <v>68</v>
      </c>
      <c r="H16" s="294"/>
      <c r="I16" s="295"/>
    </row>
    <row r="17" spans="2:9" x14ac:dyDescent="0.55000000000000004">
      <c r="B17" s="8" t="s">
        <v>8</v>
      </c>
      <c r="C17" s="448" t="s">
        <v>69</v>
      </c>
      <c r="D17" s="449"/>
      <c r="E17" s="450"/>
      <c r="F17" s="12" t="s">
        <v>22</v>
      </c>
      <c r="G17" s="291" t="s">
        <v>70</v>
      </c>
      <c r="H17" s="291"/>
      <c r="I17" s="296"/>
    </row>
    <row r="18" spans="2:9" x14ac:dyDescent="0.55000000000000004">
      <c r="B18" s="13" t="s">
        <v>9</v>
      </c>
      <c r="C18" s="448" t="s">
        <v>71</v>
      </c>
      <c r="D18" s="449"/>
      <c r="E18" s="450"/>
      <c r="F18" s="297" t="s">
        <v>15</v>
      </c>
      <c r="G18" s="26" t="s">
        <v>33</v>
      </c>
      <c r="H18" s="451" t="s">
        <v>72</v>
      </c>
      <c r="I18" s="452"/>
    </row>
    <row r="19" spans="2:9" x14ac:dyDescent="0.55000000000000004">
      <c r="B19" s="300" t="s">
        <v>12</v>
      </c>
      <c r="C19" s="266" t="s">
        <v>73</v>
      </c>
      <c r="D19" s="267"/>
      <c r="E19" s="303"/>
      <c r="F19" s="298"/>
      <c r="G19" s="27" t="s">
        <v>34</v>
      </c>
      <c r="H19" s="453" t="s">
        <v>72</v>
      </c>
      <c r="I19" s="454"/>
    </row>
    <row r="20" spans="2:9" x14ac:dyDescent="0.55000000000000004">
      <c r="B20" s="301"/>
      <c r="C20" s="266" t="s">
        <v>74</v>
      </c>
      <c r="D20" s="267"/>
      <c r="E20" s="303"/>
      <c r="F20" s="299"/>
      <c r="G20" s="28" t="s">
        <v>35</v>
      </c>
      <c r="H20" s="455" t="s">
        <v>75</v>
      </c>
      <c r="I20" s="456"/>
    </row>
    <row r="21" spans="2:9" ht="18.5" thickBot="1" x14ac:dyDescent="0.6">
      <c r="B21" s="302"/>
      <c r="C21" s="309" t="s">
        <v>76</v>
      </c>
      <c r="D21" s="310"/>
      <c r="E21" s="311"/>
      <c r="F21" s="14" t="s">
        <v>21</v>
      </c>
      <c r="G21" s="312" t="s">
        <v>77</v>
      </c>
      <c r="H21" s="312"/>
      <c r="I21" s="313"/>
    </row>
    <row r="22" spans="2:9" ht="18.5" thickBot="1" x14ac:dyDescent="0.6"/>
    <row r="23" spans="2:9" x14ac:dyDescent="0.55000000000000004">
      <c r="B23" s="314" t="s">
        <v>16</v>
      </c>
      <c r="C23" s="315"/>
      <c r="D23" s="440" t="s">
        <v>78</v>
      </c>
      <c r="E23" s="318"/>
      <c r="F23" s="31" t="s">
        <v>1</v>
      </c>
      <c r="G23" s="440" t="s">
        <v>79</v>
      </c>
      <c r="H23" s="440"/>
      <c r="I23" s="441"/>
    </row>
    <row r="24" spans="2:9" x14ac:dyDescent="0.55000000000000004">
      <c r="B24" s="316"/>
      <c r="C24" s="317"/>
      <c r="D24" s="319"/>
      <c r="E24" s="319"/>
      <c r="F24" s="15" t="s">
        <v>17</v>
      </c>
      <c r="G24" s="442" t="s">
        <v>80</v>
      </c>
      <c r="H24" s="443"/>
      <c r="I24" s="444"/>
    </row>
    <row r="25" spans="2:9" x14ac:dyDescent="0.55000000000000004">
      <c r="B25" s="308" t="s">
        <v>18</v>
      </c>
      <c r="C25" s="291"/>
      <c r="D25" s="445" t="s">
        <v>81</v>
      </c>
      <c r="E25" s="446"/>
      <c r="F25" s="446"/>
      <c r="G25" s="446"/>
      <c r="H25" s="446"/>
      <c r="I25" s="447"/>
    </row>
    <row r="26" spans="2:9" x14ac:dyDescent="0.55000000000000004">
      <c r="B26" s="300" t="s">
        <v>5</v>
      </c>
      <c r="C26" s="324"/>
      <c r="D26" s="432" t="s">
        <v>20</v>
      </c>
      <c r="E26" s="432"/>
      <c r="F26" s="432"/>
      <c r="G26" s="432"/>
      <c r="H26" s="432"/>
      <c r="I26" s="433"/>
    </row>
    <row r="27" spans="2:9" x14ac:dyDescent="0.55000000000000004">
      <c r="B27" s="316"/>
      <c r="C27" s="317"/>
      <c r="D27" s="434" t="s">
        <v>82</v>
      </c>
      <c r="E27" s="435"/>
      <c r="F27" s="435"/>
      <c r="G27" s="435"/>
      <c r="H27" s="435"/>
      <c r="I27" s="436"/>
    </row>
    <row r="28" spans="2:9" x14ac:dyDescent="0.55000000000000004">
      <c r="B28" s="308" t="s">
        <v>6</v>
      </c>
      <c r="C28" s="292"/>
      <c r="D28" s="437" t="s">
        <v>83</v>
      </c>
      <c r="E28" s="437"/>
      <c r="F28" s="16" t="s">
        <v>7</v>
      </c>
      <c r="G28" s="438" t="s">
        <v>67</v>
      </c>
      <c r="H28" s="437"/>
      <c r="I28" s="439"/>
    </row>
    <row r="29" spans="2:9" ht="18.5" thickBot="1" x14ac:dyDescent="0.6">
      <c r="B29" s="335" t="s">
        <v>19</v>
      </c>
      <c r="C29" s="336"/>
      <c r="D29" s="337" t="s">
        <v>84</v>
      </c>
      <c r="E29" s="337"/>
      <c r="F29" s="333"/>
      <c r="G29" s="337"/>
      <c r="H29" s="337"/>
      <c r="I29" s="338"/>
    </row>
    <row r="30" spans="2:9" ht="18.5" thickBot="1" x14ac:dyDescent="0.6"/>
    <row r="31" spans="2:9" x14ac:dyDescent="0.55000000000000004">
      <c r="B31" s="339" t="s">
        <v>31</v>
      </c>
      <c r="C31" s="422" t="s">
        <v>85</v>
      </c>
      <c r="D31" s="342"/>
      <c r="E31" s="342"/>
      <c r="F31" s="342"/>
      <c r="G31" s="342"/>
      <c r="H31" s="342"/>
      <c r="I31" s="343"/>
    </row>
    <row r="32" spans="2:9" x14ac:dyDescent="0.55000000000000004">
      <c r="B32" s="340"/>
      <c r="C32" s="344"/>
      <c r="D32" s="306"/>
      <c r="E32" s="306"/>
      <c r="F32" s="306"/>
      <c r="G32" s="306"/>
      <c r="H32" s="306"/>
      <c r="I32" s="307"/>
    </row>
    <row r="33" spans="2:9" x14ac:dyDescent="0.55000000000000004">
      <c r="B33" s="32" t="s">
        <v>1</v>
      </c>
      <c r="C33" s="423" t="s">
        <v>59</v>
      </c>
      <c r="D33" s="423"/>
      <c r="E33" s="424"/>
      <c r="F33" s="298" t="s">
        <v>86</v>
      </c>
      <c r="G33" s="38" t="s">
        <v>90</v>
      </c>
      <c r="H33" s="428" t="s">
        <v>92</v>
      </c>
      <c r="I33" s="429"/>
    </row>
    <row r="34" spans="2:9" x14ac:dyDescent="0.55000000000000004">
      <c r="B34" s="17" t="s">
        <v>4</v>
      </c>
      <c r="C34" s="425" t="s">
        <v>60</v>
      </c>
      <c r="D34" s="426"/>
      <c r="E34" s="427"/>
      <c r="F34" s="299"/>
      <c r="G34" s="37" t="s">
        <v>91</v>
      </c>
      <c r="H34" s="430" t="s">
        <v>93</v>
      </c>
      <c r="I34" s="431"/>
    </row>
    <row r="35" spans="2:9" x14ac:dyDescent="0.55000000000000004">
      <c r="B35" s="300" t="s">
        <v>23</v>
      </c>
      <c r="C35" s="327" t="s">
        <v>87</v>
      </c>
      <c r="D35" s="328"/>
      <c r="E35" s="328"/>
      <c r="F35" s="328"/>
      <c r="G35" s="328"/>
      <c r="H35" s="328"/>
      <c r="I35" s="329"/>
    </row>
    <row r="36" spans="2:9" x14ac:dyDescent="0.55000000000000004">
      <c r="B36" s="301"/>
      <c r="C36" s="18"/>
      <c r="D36" s="330" t="s">
        <v>88</v>
      </c>
      <c r="E36" s="330"/>
      <c r="F36" s="330"/>
      <c r="G36" s="330"/>
      <c r="H36" s="330"/>
      <c r="I36" s="331"/>
    </row>
    <row r="37" spans="2:9" ht="18.5" thickBot="1" x14ac:dyDescent="0.6">
      <c r="B37" s="19"/>
      <c r="C37" s="20"/>
      <c r="D37" s="332" t="s">
        <v>89</v>
      </c>
      <c r="E37" s="333"/>
      <c r="F37" s="333"/>
      <c r="G37" s="333"/>
      <c r="H37" s="333"/>
      <c r="I37" s="334"/>
    </row>
    <row r="38" spans="2:9" ht="12" customHeight="1" x14ac:dyDescent="0.55000000000000004">
      <c r="B38" s="33" t="s">
        <v>25</v>
      </c>
      <c r="C38" s="33"/>
      <c r="D38" s="33"/>
      <c r="E38" s="33"/>
      <c r="F38" s="33"/>
      <c r="G38" s="33"/>
      <c r="H38" s="34"/>
      <c r="I38" s="22" t="s">
        <v>36</v>
      </c>
    </row>
    <row r="39" spans="2:9" ht="12" customHeight="1" x14ac:dyDescent="0.55000000000000004">
      <c r="B39" s="33" t="s">
        <v>26</v>
      </c>
      <c r="C39" s="33"/>
      <c r="D39" s="33"/>
      <c r="E39" s="33"/>
      <c r="F39" s="33"/>
      <c r="G39" s="33"/>
      <c r="H39" s="35"/>
      <c r="I39" s="23" t="s">
        <v>38</v>
      </c>
    </row>
    <row r="40" spans="2:9" ht="12" customHeight="1" x14ac:dyDescent="0.55000000000000004">
      <c r="B40" s="33" t="s">
        <v>27</v>
      </c>
      <c r="C40" s="33"/>
      <c r="D40" s="33"/>
      <c r="E40" s="33"/>
      <c r="F40" s="33"/>
      <c r="G40" s="33"/>
      <c r="H40" s="35"/>
      <c r="I40" s="24" t="s">
        <v>37</v>
      </c>
    </row>
    <row r="41" spans="2:9" x14ac:dyDescent="0.55000000000000004">
      <c r="B41" s="21"/>
      <c r="C41" s="21"/>
      <c r="D41" s="21"/>
      <c r="E41" s="21"/>
      <c r="F41" s="21"/>
      <c r="G41" s="21"/>
      <c r="H41" s="21"/>
      <c r="I41" s="25"/>
    </row>
  </sheetData>
  <mergeCells count="55">
    <mergeCell ref="B13:B14"/>
    <mergeCell ref="C13:I13"/>
    <mergeCell ref="C14:I14"/>
    <mergeCell ref="B2:I2"/>
    <mergeCell ref="B4:E4"/>
    <mergeCell ref="C5:I5"/>
    <mergeCell ref="C6:I6"/>
    <mergeCell ref="C7:I7"/>
    <mergeCell ref="C8:I8"/>
    <mergeCell ref="C9:I9"/>
    <mergeCell ref="C10:I10"/>
    <mergeCell ref="B11:B12"/>
    <mergeCell ref="C11:I11"/>
    <mergeCell ref="C12:I12"/>
    <mergeCell ref="C15:E15"/>
    <mergeCell ref="G15:I15"/>
    <mergeCell ref="C16:E16"/>
    <mergeCell ref="G16:I16"/>
    <mergeCell ref="C17:E17"/>
    <mergeCell ref="G17:I17"/>
    <mergeCell ref="C18:E18"/>
    <mergeCell ref="F18:F20"/>
    <mergeCell ref="H18:I18"/>
    <mergeCell ref="B19:B21"/>
    <mergeCell ref="C19:E19"/>
    <mergeCell ref="H19:I19"/>
    <mergeCell ref="C20:E20"/>
    <mergeCell ref="H20:I20"/>
    <mergeCell ref="C21:E21"/>
    <mergeCell ref="G21:I21"/>
    <mergeCell ref="B23:C24"/>
    <mergeCell ref="D23:E24"/>
    <mergeCell ref="G23:I23"/>
    <mergeCell ref="G24:I24"/>
    <mergeCell ref="B25:C25"/>
    <mergeCell ref="D25:I25"/>
    <mergeCell ref="B26:C27"/>
    <mergeCell ref="D26:I26"/>
    <mergeCell ref="D27:I27"/>
    <mergeCell ref="B28:C28"/>
    <mergeCell ref="D28:E28"/>
    <mergeCell ref="G28:I28"/>
    <mergeCell ref="B35:B36"/>
    <mergeCell ref="C35:I35"/>
    <mergeCell ref="D36:I36"/>
    <mergeCell ref="D37:I37"/>
    <mergeCell ref="B29:C29"/>
    <mergeCell ref="D29:I29"/>
    <mergeCell ref="B31:B32"/>
    <mergeCell ref="C31:I32"/>
    <mergeCell ref="C33:E33"/>
    <mergeCell ref="F33:F34"/>
    <mergeCell ref="C34:E34"/>
    <mergeCell ref="H33:I33"/>
    <mergeCell ref="H34:I34"/>
  </mergeCells>
  <phoneticPr fontId="1"/>
  <hyperlinks>
    <hyperlink ref="I39" r:id="rId1" display="TEL:050-5526-1986" xr:uid="{F8A9DAEC-FF2E-40AC-9202-942A074EC8FD}"/>
    <hyperlink ref="C17" r:id="rId2" display="https://sapoemi.jp" xr:uid="{EC1F9D40-836B-48D8-A4C1-3003C1288A8D}"/>
    <hyperlink ref="C18" r:id="rId3" xr:uid="{28847DF9-3C70-408C-B5C3-02A846790E7D}"/>
    <hyperlink ref="H34" r:id="rId4" xr:uid="{80B44469-6EAA-4FDD-B6F1-F4F124B18EC4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13</vt:i4>
      </vt:variant>
    </vt:vector>
  </HeadingPairs>
  <TitlesOfParts>
    <vt:vector size="18" baseType="lpstr">
      <vt:lpstr>事業者登録票</vt:lpstr>
      <vt:lpstr>trif</vt:lpstr>
      <vt:lpstr>事業者登録票 (旧)</vt:lpstr>
      <vt:lpstr>記入サンプル</vt:lpstr>
      <vt:lpstr>記入例</vt:lpstr>
      <vt:lpstr>age</vt:lpstr>
      <vt:lpstr>houzin</vt:lpstr>
      <vt:lpstr>kahi</vt:lpstr>
      <vt:lpstr>kakunin</vt:lpstr>
      <vt:lpstr>koutu</vt:lpstr>
      <vt:lpstr>parking</vt:lpstr>
      <vt:lpstr>記入サンプル!Print_Area</vt:lpstr>
      <vt:lpstr>事業者登録票!Print_Area</vt:lpstr>
      <vt:lpstr>'事業者登録票 (旧)'!Print_Area</vt:lpstr>
      <vt:lpstr>rosen</vt:lpstr>
      <vt:lpstr>sapporonoku</vt:lpstr>
      <vt:lpstr>syubetu</vt:lpstr>
      <vt:lpstr>tyuusya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成未</dc:creator>
  <cp:lastModifiedBy>吉岡 賢一</cp:lastModifiedBy>
  <cp:lastPrinted>2024-02-12T06:12:43Z</cp:lastPrinted>
  <dcterms:created xsi:type="dcterms:W3CDTF">2021-12-15T07:29:32Z</dcterms:created>
  <dcterms:modified xsi:type="dcterms:W3CDTF">2024-04-17T04:35:21Z</dcterms:modified>
</cp:coreProperties>
</file>